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5.xml" ContentType="application/vnd.openxmlformats-officedocument.drawing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6.xml" ContentType="application/vnd.openxmlformats-officedocument.drawing+xml"/>
  <Override PartName="/xl/charts/chart4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1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3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7.xml" ContentType="application/vnd.openxmlformats-officedocument.drawing+xml"/>
  <Override PartName="/xl/charts/chart54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5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6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7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8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9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0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8.xml" ContentType="application/vnd.openxmlformats-officedocument.drawing+xml"/>
  <Override PartName="/xl/charts/chart61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2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3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4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5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6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7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8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9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0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1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2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3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4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5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6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7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8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9.xml" ContentType="application/vnd.openxmlformats-officedocument.drawing+xml"/>
  <Override PartName="/xl/charts/chart79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80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0.xml" ContentType="application/vnd.openxmlformats-officedocument.drawing+xml"/>
  <Override PartName="/xl/charts/chart81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2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3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4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11.xml" ContentType="application/vnd.openxmlformats-officedocument.drawing+xml"/>
  <Override PartName="/xl/charts/chart85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6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7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8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9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90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91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92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93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12.xml" ContentType="application/vnd.openxmlformats-officedocument.drawing+xml"/>
  <Override PartName="/xl/charts/chart94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5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6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7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8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9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00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101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02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03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04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5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6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3.xml" ContentType="application/vnd.openxmlformats-officedocument.drawing+xml"/>
  <Override PartName="/xl/charts/chart107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8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9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10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11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12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13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14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5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6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14.xml" ContentType="application/vnd.openxmlformats-officedocument.drawing+xml"/>
  <Override PartName="/xl/charts/chart117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15.xml" ContentType="application/vnd.openxmlformats-officedocument.drawing+xml"/>
  <Override PartName="/xl/charts/chart118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9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20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21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22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23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24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5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6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7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8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9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30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31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32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33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34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5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6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7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8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9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40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41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42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43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44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5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6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7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8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9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50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51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52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drawings/drawing16.xml" ContentType="application/vnd.openxmlformats-officedocument.drawing+xml"/>
  <Override PartName="/xl/charts/chart153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54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5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6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7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8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9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60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61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62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63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64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5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6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7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8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17.xml" ContentType="application/vnd.openxmlformats-officedocument.drawing+xml"/>
  <Override PartName="/xl/charts/chart169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70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71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72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73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74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5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6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7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8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9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80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81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82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83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84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5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6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7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8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9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90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91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92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93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94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5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6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7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drawings/drawing18.xml" ContentType="application/vnd.openxmlformats-officedocument.drawing+xml"/>
  <Override PartName="/xl/charts/chart198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9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200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201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drawings/drawing19.xml" ContentType="application/vnd.openxmlformats-officedocument.drawing+xml"/>
  <Override PartName="/xl/charts/chart202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203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204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5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6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7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8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9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10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11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12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13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14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5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6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7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8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9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20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21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22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23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24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5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drawings/drawing20.xml" ContentType="application/vnd.openxmlformats-officedocument.drawing+xml"/>
  <Override PartName="/xl/charts/chart226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7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8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9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30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31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32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33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34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5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6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7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drawings/drawing21.xml" ContentType="application/vnd.openxmlformats-officedocument.drawing+xml"/>
  <Override PartName="/xl/charts/chart238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9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40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41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42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43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44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5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6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7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8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9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50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51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52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53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54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5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6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7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8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9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60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61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62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63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64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5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6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7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8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9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70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71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72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73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74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5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drawings/drawing22.xml" ContentType="application/vnd.openxmlformats-officedocument.drawing+xml"/>
  <Override PartName="/xl/charts/chart276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7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8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9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80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81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82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drawings/drawing23.xml" ContentType="application/vnd.openxmlformats-officedocument.drawing+xml"/>
  <Override PartName="/xl/charts/chart283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84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5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6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7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8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9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90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91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92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93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94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5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6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7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8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9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300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301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302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303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304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5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6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7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drawings/drawing24.xml" ContentType="application/vnd.openxmlformats-officedocument.drawing+xml"/>
  <Override PartName="/xl/charts/chart308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9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10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11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12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13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14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5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6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7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8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9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20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banpugroup-my.sharepoint.com/personal/vasunan_s_banpu_co_th/Documents/SD website/Content for SD website/Performance data/"/>
    </mc:Choice>
  </mc:AlternateContent>
  <xr:revisionPtr revIDLastSave="1815" documentId="13_ncr:1_{C0DBB2F0-2C86-4381-8A37-2EAB58243DE4}" xr6:coauthVersionLast="47" xr6:coauthVersionMax="47" xr10:uidLastSave="{A7761128-7CC0-4880-8BD7-CD07C8CC0444}"/>
  <bookViews>
    <workbookView xWindow="10416" yWindow="0" windowWidth="12720" windowHeight="13776" tabRatio="810" activeTab="1" xr2:uid="{203E251C-CB9F-4C50-8425-A60E659B1A41}"/>
  </bookViews>
  <sheets>
    <sheet name="Sheet1" sheetId="1" r:id="rId1"/>
    <sheet name="Sheet2" sheetId="28" r:id="rId2"/>
    <sheet name="Compliance" sheetId="30" r:id="rId3"/>
    <sheet name="Sust.Gov." sheetId="5" r:id="rId4"/>
    <sheet name="Digit. transf." sheetId="9" r:id="rId5"/>
    <sheet name="Business Ethics" sheetId="8" r:id="rId6"/>
    <sheet name="Supplier M." sheetId="10" r:id="rId7"/>
    <sheet name="Customer M." sheetId="11" r:id="rId8"/>
    <sheet name="Econ. Dist." sheetId="12" r:id="rId9"/>
    <sheet name="Reli. of Power P." sheetId="13" r:id="rId10"/>
    <sheet name="BCM" sheetId="14" r:id="rId11"/>
    <sheet name="Data p. &amp; Cybersec." sheetId="15" r:id="rId12"/>
    <sheet name="Risk M." sheetId="16" r:id="rId13"/>
    <sheet name="GHG" sheetId="4" r:id="rId14"/>
    <sheet name="Energy" sheetId="17" r:id="rId15"/>
    <sheet name="Water" sheetId="7" r:id="rId16"/>
    <sheet name="Waste" sheetId="32" r:id="rId17"/>
    <sheet name="Air Emissions" sheetId="18" r:id="rId18"/>
    <sheet name="Biodiversity" sheetId="20" r:id="rId19"/>
    <sheet name="Mine Subsidence" sheetId="21" r:id="rId20"/>
    <sheet name="OHS" sheetId="3" r:id="rId21"/>
    <sheet name="Human Capital D." sheetId="6" r:id="rId22"/>
    <sheet name="Employee Engagement" sheetId="22" r:id="rId23"/>
    <sheet name="Human Rights" sheetId="23" r:id="rId24"/>
    <sheet name="CE" sheetId="24" r:id="rId25"/>
    <sheet name="Mine closure" sheetId="25" r:id="rId26"/>
    <sheet name="Target" sheetId="27" r:id="rId27"/>
  </sheets>
  <externalReferences>
    <externalReference r:id="rId28"/>
  </externalReferences>
  <definedNames>
    <definedName name="_Hlk162436678" localSheetId="18">Biodiversity!$B$15</definedName>
    <definedName name="_Hlk163129036" localSheetId="3">'Sust.Gov.'!$C$33</definedName>
    <definedName name="_Hlk163561190" localSheetId="24">CE!$B$64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9" i="7" l="1"/>
  <c r="H68" i="7"/>
  <c r="H69" i="7"/>
  <c r="J68" i="7"/>
  <c r="J69" i="7"/>
  <c r="L68" i="7"/>
  <c r="L69" i="7"/>
  <c r="F68" i="7"/>
  <c r="F26" i="7"/>
  <c r="H25" i="7"/>
  <c r="H26" i="7"/>
  <c r="J25" i="7"/>
  <c r="J26" i="7"/>
  <c r="L25" i="7"/>
  <c r="L26" i="7"/>
  <c r="F25" i="7"/>
  <c r="G12" i="10" l="1"/>
  <c r="H12" i="10"/>
  <c r="I12" i="10"/>
  <c r="F12" i="10"/>
  <c r="N57" i="30" l="1"/>
  <c r="N54" i="30"/>
  <c r="N51" i="30"/>
  <c r="N45" i="30"/>
  <c r="N42" i="30"/>
  <c r="N39" i="30"/>
  <c r="N36" i="30"/>
</calcChain>
</file>

<file path=xl/sharedStrings.xml><?xml version="1.0" encoding="utf-8"?>
<sst xmlns="http://schemas.openxmlformats.org/spreadsheetml/2006/main" count="2807" uniqueCount="1012">
  <si>
    <t>Governance: Compliance</t>
  </si>
  <si>
    <t>Social: Occupational Health and Safety</t>
  </si>
  <si>
    <t>Environment: GHG Emissions</t>
  </si>
  <si>
    <t>Governance: Sustainability Governance</t>
  </si>
  <si>
    <t>Social: Human Capital Development</t>
  </si>
  <si>
    <t>Environment: Water</t>
  </si>
  <si>
    <t>Governance: Business Ethics</t>
  </si>
  <si>
    <t>Governance: Digital tranformation</t>
  </si>
  <si>
    <t>Governance: Supplier Management</t>
  </si>
  <si>
    <t>Governance: Customer Management</t>
  </si>
  <si>
    <t>Governance: Economic Distribution</t>
  </si>
  <si>
    <t>Governance: Reliability of Power Plants</t>
  </si>
  <si>
    <t>Governance: Business Continuity Management</t>
  </si>
  <si>
    <t>Governance: Data privacy &amp; Cybersecurity</t>
  </si>
  <si>
    <t>Governance: Risk Management</t>
  </si>
  <si>
    <t>Environment: Energy</t>
  </si>
  <si>
    <t>Environment: Air Emissions</t>
  </si>
  <si>
    <t>Environment: Waste</t>
  </si>
  <si>
    <t>Environment: Biodiversity</t>
  </si>
  <si>
    <t>Environment: Mine Subsidence</t>
  </si>
  <si>
    <t>Social: Employee Engagement</t>
  </si>
  <si>
    <t>Social: Human Rights</t>
  </si>
  <si>
    <t>Social: Community Engagement</t>
  </si>
  <si>
    <t>Social: Mine closure</t>
  </si>
  <si>
    <t>Social: Community Development</t>
  </si>
  <si>
    <t>Symbol</t>
  </si>
  <si>
    <t>Meaning</t>
  </si>
  <si>
    <t>-</t>
  </si>
  <si>
    <t>No data</t>
  </si>
  <si>
    <t>NA</t>
  </si>
  <si>
    <t>Data not avaiable</t>
  </si>
  <si>
    <t>Data = Zero</t>
  </si>
  <si>
    <t>Compliance</t>
  </si>
  <si>
    <t>Actual</t>
  </si>
  <si>
    <t>Target</t>
  </si>
  <si>
    <t>Level 1</t>
  </si>
  <si>
    <t>Level 2</t>
  </si>
  <si>
    <t>Level 3</t>
  </si>
  <si>
    <t>Select Data</t>
  </si>
  <si>
    <t>Significant socioeconomic non-compliance</t>
  </si>
  <si>
    <r>
      <t>·</t>
    </r>
    <r>
      <rPr>
        <sz val="10"/>
        <color theme="1"/>
        <rFont val="Times New Roman"/>
        <family val="1"/>
      </rPr>
      <t xml:space="preserve">  </t>
    </r>
    <r>
      <rPr>
        <sz val="10"/>
        <color theme="1"/>
        <rFont val="Segoe UI"/>
        <family val="2"/>
      </rPr>
      <t>Number of significant fines</t>
    </r>
    <r>
      <rPr>
        <vertAlign val="superscript"/>
        <sz val="10"/>
        <color theme="1"/>
        <rFont val="Segoe UI"/>
        <family val="2"/>
      </rPr>
      <t>(a)</t>
    </r>
  </si>
  <si>
    <r>
      <t>·</t>
    </r>
    <r>
      <rPr>
        <sz val="10"/>
        <color theme="1"/>
        <rFont val="Times New Roman"/>
        <family val="1"/>
      </rPr>
      <t xml:space="preserve">  </t>
    </r>
    <r>
      <rPr>
        <sz val="10"/>
        <color theme="1"/>
        <rFont val="Segoe UI"/>
        <family val="2"/>
      </rPr>
      <t>Total amount of significant fines (USD)</t>
    </r>
  </si>
  <si>
    <r>
      <t>·</t>
    </r>
    <r>
      <rPr>
        <sz val="10"/>
        <color theme="1"/>
        <rFont val="Times New Roman"/>
        <family val="1"/>
      </rPr>
      <t xml:space="preserve">  </t>
    </r>
    <r>
      <rPr>
        <sz val="10"/>
        <color theme="1"/>
        <rFont val="Segoe UI"/>
        <family val="2"/>
      </rPr>
      <t>Number of significant non-monetary sanctions</t>
    </r>
    <r>
      <rPr>
        <vertAlign val="superscript"/>
        <sz val="10"/>
        <color theme="1"/>
        <rFont val="Segoe UI"/>
        <family val="2"/>
      </rPr>
      <t>(b)</t>
    </r>
  </si>
  <si>
    <t xml:space="preserve">Fines paid </t>
  </si>
  <si>
    <t>instance occurred in current reporting period</t>
  </si>
  <si>
    <r>
      <t>·</t>
    </r>
    <r>
      <rPr>
        <sz val="10"/>
        <color theme="1"/>
        <rFont val="Times New Roman"/>
        <family val="1"/>
      </rPr>
      <t xml:space="preserve">  </t>
    </r>
    <r>
      <rPr>
        <sz val="10"/>
        <color theme="1"/>
        <rFont val="Segoe UI"/>
        <family val="2"/>
      </rPr>
      <t>Amount of significant fines (USD)</t>
    </r>
  </si>
  <si>
    <t>instance occurred in previous reporting periods</t>
  </si>
  <si>
    <t>Number of significant environmental non-compliance</t>
  </si>
  <si>
    <r>
      <t>·</t>
    </r>
    <r>
      <rPr>
        <sz val="10"/>
        <color theme="1"/>
        <rFont val="Times New Roman"/>
        <family val="1"/>
      </rPr>
      <t xml:space="preserve">  </t>
    </r>
    <r>
      <rPr>
        <sz val="10"/>
        <color theme="1"/>
        <rFont val="Segoe UI"/>
        <family val="2"/>
      </rPr>
      <t>Effluent discharge limits</t>
    </r>
  </si>
  <si>
    <r>
      <t>·</t>
    </r>
    <r>
      <rPr>
        <sz val="10"/>
        <color theme="1"/>
        <rFont val="Times New Roman"/>
        <family val="1"/>
      </rPr>
      <t xml:space="preserve">  </t>
    </r>
    <r>
      <rPr>
        <sz val="10"/>
        <color theme="1"/>
        <rFont val="Segoe UI"/>
        <family val="2"/>
      </rPr>
      <t>Air emissions standards</t>
    </r>
  </si>
  <si>
    <r>
      <t>·</t>
    </r>
    <r>
      <rPr>
        <sz val="10"/>
        <color theme="1"/>
        <rFont val="Times New Roman"/>
        <family val="1"/>
      </rPr>
      <t xml:space="preserve">  </t>
    </r>
    <r>
      <rPr>
        <sz val="10"/>
        <color theme="1"/>
        <rFont val="Segoe UI"/>
        <family val="2"/>
      </rPr>
      <t>Others</t>
    </r>
  </si>
  <si>
    <r>
      <t>Number of significant environmental incidents</t>
    </r>
    <r>
      <rPr>
        <vertAlign val="superscript"/>
        <sz val="10"/>
        <color theme="1"/>
        <rFont val="Segoe UI"/>
        <family val="2"/>
      </rPr>
      <t>(c)</t>
    </r>
  </si>
  <si>
    <r>
      <t>Spills</t>
    </r>
    <r>
      <rPr>
        <vertAlign val="superscript"/>
        <sz val="10"/>
        <color theme="1"/>
        <rFont val="Segoe UI"/>
        <family val="2"/>
      </rPr>
      <t>(d)</t>
    </r>
  </si>
  <si>
    <r>
      <t>·</t>
    </r>
    <r>
      <rPr>
        <sz val="10"/>
        <color theme="1"/>
        <rFont val="Times New Roman"/>
        <family val="1"/>
      </rPr>
      <t xml:space="preserve">  </t>
    </r>
    <r>
      <rPr>
        <sz val="10"/>
        <color theme="1"/>
        <rFont val="Segoe UI"/>
        <family val="2"/>
      </rPr>
      <t>Number of significant spills</t>
    </r>
  </si>
  <si>
    <r>
      <t>·</t>
    </r>
    <r>
      <rPr>
        <sz val="10"/>
        <color theme="1"/>
        <rFont val="Times New Roman"/>
        <family val="1"/>
      </rPr>
      <t xml:space="preserve">  </t>
    </r>
    <r>
      <rPr>
        <sz val="10"/>
        <color theme="1"/>
        <rFont val="Segoe UI"/>
        <family val="2"/>
      </rPr>
      <t>Total amount of significant spills (liter)</t>
    </r>
  </si>
  <si>
    <r>
      <t xml:space="preserve">(a) </t>
    </r>
    <r>
      <rPr>
        <sz val="10"/>
        <color theme="1"/>
        <rFont val="Segoe UI"/>
        <family val="2"/>
      </rPr>
      <t>Refers to the international best practices of the fine or potential fine that is greater than USD 10,000</t>
    </r>
  </si>
  <si>
    <r>
      <t xml:space="preserve">(b) </t>
    </r>
    <r>
      <rPr>
        <sz val="10"/>
        <color theme="1"/>
        <rFont val="Segoe UI"/>
        <family val="2"/>
      </rPr>
      <t>Refers to the instances where breaches of law and regulation lead to criminal prosecution regardless the imposition of fines</t>
    </r>
  </si>
  <si>
    <r>
      <t xml:space="preserve">(c) </t>
    </r>
    <r>
      <rPr>
        <sz val="10"/>
        <color theme="1"/>
        <rFont val="Segoe UI"/>
        <family val="2"/>
      </rPr>
      <t>Refers to internal definition with criteria such as any damage to widespread area or potential fines that is greater than USD 10,000</t>
    </r>
  </si>
  <si>
    <r>
      <t xml:space="preserve">(d) </t>
    </r>
    <r>
      <rPr>
        <sz val="10"/>
        <color theme="1"/>
        <rFont val="Segoe UI"/>
        <family val="2"/>
      </rPr>
      <t>Refers to internal definition with criteria such as spillage in any damage to widespread area &gt;5 km</t>
    </r>
  </si>
  <si>
    <t>Site</t>
  </si>
  <si>
    <t>%</t>
  </si>
  <si>
    <t>Management System Coverage</t>
  </si>
  <si>
    <r>
      <t>Environmental management system</t>
    </r>
    <r>
      <rPr>
        <vertAlign val="superscript"/>
        <sz val="10"/>
        <color theme="1"/>
        <rFont val="Segoe UI"/>
        <family val="2"/>
      </rPr>
      <t>(a)</t>
    </r>
  </si>
  <si>
    <t>Covered by management system</t>
  </si>
  <si>
    <r>
      <t>·</t>
    </r>
    <r>
      <rPr>
        <sz val="10"/>
        <color theme="1"/>
        <rFont val="Times New Roman"/>
        <family val="1"/>
      </rPr>
      <t xml:space="preserve">   </t>
    </r>
    <r>
      <rPr>
        <sz val="10"/>
        <color theme="1"/>
        <rFont val="Segoe UI"/>
        <family val="2"/>
      </rPr>
      <t>Covered by management system</t>
    </r>
  </si>
  <si>
    <r>
      <t>·</t>
    </r>
    <r>
      <rPr>
        <sz val="10"/>
        <color theme="1"/>
        <rFont val="Times New Roman"/>
        <family val="1"/>
      </rPr>
      <t xml:space="preserve">   Not </t>
    </r>
    <r>
      <rPr>
        <sz val="10"/>
        <color theme="1"/>
        <rFont val="Segoe UI"/>
        <family val="2"/>
      </rPr>
      <t>Covered by management system</t>
    </r>
  </si>
  <si>
    <t>Internally audited by specialists from headquarters</t>
  </si>
  <si>
    <r>
      <t>·</t>
    </r>
    <r>
      <rPr>
        <sz val="10"/>
        <color theme="1"/>
        <rFont val="Times New Roman"/>
        <family val="1"/>
      </rPr>
      <t xml:space="preserve">   </t>
    </r>
    <r>
      <rPr>
        <sz val="10"/>
        <color theme="1"/>
        <rFont val="Segoe UI"/>
        <family val="2"/>
      </rPr>
      <t>Internally audited by specialists from headquarters</t>
    </r>
  </si>
  <si>
    <r>
      <t>·</t>
    </r>
    <r>
      <rPr>
        <sz val="10"/>
        <color theme="1"/>
        <rFont val="Times New Roman"/>
        <family val="1"/>
      </rPr>
      <t xml:space="preserve">   Not </t>
    </r>
    <r>
      <rPr>
        <sz val="10"/>
        <color theme="1"/>
        <rFont val="Segoe UI"/>
        <family val="2"/>
      </rPr>
      <t>Internally audited by specialists from headquarters</t>
    </r>
  </si>
  <si>
    <t xml:space="preserve"> </t>
  </si>
  <si>
    <t>Audited by third-party</t>
  </si>
  <si>
    <r>
      <t>·</t>
    </r>
    <r>
      <rPr>
        <sz val="10"/>
        <color theme="1"/>
        <rFont val="Times New Roman"/>
        <family val="1"/>
      </rPr>
      <t xml:space="preserve">   </t>
    </r>
    <r>
      <rPr>
        <sz val="10"/>
        <color theme="1"/>
        <rFont val="Segoe UI"/>
        <family val="2"/>
      </rPr>
      <t>Audited by third-party</t>
    </r>
  </si>
  <si>
    <r>
      <t>·</t>
    </r>
    <r>
      <rPr>
        <sz val="10"/>
        <color theme="1"/>
        <rFont val="Times New Roman"/>
        <family val="1"/>
      </rPr>
      <t xml:space="preserve">  Not </t>
    </r>
    <r>
      <rPr>
        <sz val="10"/>
        <color theme="1"/>
        <rFont val="Segoe UI"/>
        <family val="2"/>
      </rPr>
      <t>Audited by third-party</t>
    </r>
  </si>
  <si>
    <t xml:space="preserve"> ISO 14001:2015 certification</t>
  </si>
  <si>
    <r>
      <t>·</t>
    </r>
    <r>
      <rPr>
        <sz val="10"/>
        <color theme="1"/>
        <rFont val="Times New Roman"/>
        <family val="1"/>
      </rPr>
      <t xml:space="preserve">   </t>
    </r>
    <r>
      <rPr>
        <sz val="10"/>
        <color theme="1"/>
        <rFont val="Segoe UI"/>
        <family val="2"/>
      </rPr>
      <t>With ISO 14001:2015 certification</t>
    </r>
  </si>
  <si>
    <r>
      <t>·</t>
    </r>
    <r>
      <rPr>
        <sz val="10"/>
        <color theme="1"/>
        <rFont val="Times New Roman"/>
        <family val="1"/>
      </rPr>
      <t xml:space="preserve">   </t>
    </r>
    <r>
      <rPr>
        <sz val="10"/>
        <color theme="1"/>
        <rFont val="Segoe UI"/>
        <family val="2"/>
      </rPr>
      <t>Without ISO 14001:2015 certification</t>
    </r>
  </si>
  <si>
    <r>
      <t>OHS management system</t>
    </r>
    <r>
      <rPr>
        <b/>
        <vertAlign val="superscript"/>
        <sz val="10"/>
        <color theme="1"/>
        <rFont val="Segoe UI"/>
        <family val="2"/>
      </rPr>
      <t>(a)</t>
    </r>
  </si>
  <si>
    <r>
      <t>·</t>
    </r>
    <r>
      <rPr>
        <sz val="10"/>
        <color theme="1"/>
        <rFont val="Times New Roman"/>
        <family val="1"/>
      </rPr>
      <t xml:space="preserve">   Not </t>
    </r>
    <r>
      <rPr>
        <sz val="10"/>
        <color theme="1"/>
        <rFont val="Segoe UI"/>
        <family val="2"/>
      </rPr>
      <t>Audited by third-party</t>
    </r>
  </si>
  <si>
    <t>ISO 45001:2018 certification</t>
  </si>
  <si>
    <t>·   With ISO 45001:2018 certification</t>
  </si>
  <si>
    <r>
      <t>·</t>
    </r>
    <r>
      <rPr>
        <sz val="10"/>
        <color theme="1"/>
        <rFont val="Times New Roman"/>
        <family val="1"/>
      </rPr>
      <t xml:space="preserve">   </t>
    </r>
    <r>
      <rPr>
        <sz val="10"/>
        <color theme="1"/>
        <rFont val="Segoe UI"/>
        <family val="2"/>
      </rPr>
      <t>Without ISO 45001:2018 certification</t>
    </r>
  </si>
  <si>
    <r>
      <t xml:space="preserve">(a) </t>
    </r>
    <r>
      <rPr>
        <sz val="10"/>
        <color theme="1"/>
        <rFont val="Segoe UI"/>
        <family val="2"/>
      </rPr>
      <t>Includes only business units with &gt;50% share and has management control</t>
    </r>
  </si>
  <si>
    <t>Sustainability Governance</t>
  </si>
  <si>
    <t>Performance Overview</t>
  </si>
  <si>
    <t>Coverage of material ESG aspects embedded in CEO’s KPI and deployed to senior management</t>
  </si>
  <si>
    <t>Governance Structure</t>
  </si>
  <si>
    <t>Board of Directors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</si>
  <si>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Independent Director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</si>
  <si>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Non-executive Director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</si>
  <si>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Executive Director</t>
    </r>
  </si>
  <si>
    <t>Board of Directors - by gender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</si>
  <si>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Male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</si>
  <si>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Female</t>
    </r>
  </si>
  <si>
    <t>Board of Directors - by tenures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</si>
  <si>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&gt;10 years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</si>
  <si>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3-10 years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</si>
  <si>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&lt;3 years</t>
    </r>
  </si>
  <si>
    <t>Average tenures of Board of Directors</t>
  </si>
  <si>
    <t>Governance Management</t>
  </si>
  <si>
    <t>Number of meetings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</si>
  <si>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Board of Directors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</si>
  <si>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Corporate governance and nomination committee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</si>
  <si>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Audit committee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</si>
  <si>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Compensation committee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</si>
  <si>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ESG committee</t>
    </r>
  </si>
  <si>
    <t>Meeting attendance</t>
  </si>
  <si>
    <r>
      <t>Performance assessment</t>
    </r>
    <r>
      <rPr>
        <vertAlign val="superscript"/>
        <sz val="8"/>
        <color theme="1"/>
        <rFont val="Segoe UI"/>
        <family val="2"/>
      </rPr>
      <t>(a)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</si>
  <si>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Group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</si>
  <si>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Individual (average)</t>
    </r>
  </si>
  <si>
    <r>
      <t>(a)</t>
    </r>
    <r>
      <rPr>
        <sz val="7"/>
        <color theme="1"/>
        <rFont val="Segoe UI"/>
        <family val="2"/>
      </rPr>
      <t xml:space="preserve"> In the range of 0 to 5</t>
    </r>
  </si>
  <si>
    <t>Sustainability Management</t>
  </si>
  <si>
    <t>Coverage of ESG risks considered by Audit committee</t>
  </si>
  <si>
    <t>Coverage of ESG topics considered by ESG committee</t>
  </si>
  <si>
    <t>Coverage of material ESG topics in corporate targets</t>
  </si>
  <si>
    <t>Coverage of material ESG topics embedded in CEO’s KPI and deployed to senior management</t>
  </si>
  <si>
    <t>Digital transformation</t>
  </si>
  <si>
    <t>Performance Summary</t>
  </si>
  <si>
    <t>Number of digital self-service adoption cases*</t>
  </si>
  <si>
    <t>Number of digital enabled business process cases</t>
  </si>
  <si>
    <t xml:space="preserve">Reliability and availability of digital infrastructure services </t>
  </si>
  <si>
    <t>*Number of self-service’s information discovery and coding tool adoption</t>
  </si>
  <si>
    <t>Digital Transformation</t>
  </si>
  <si>
    <r>
      <t>Number of digital self-service adoption cases</t>
    </r>
    <r>
      <rPr>
        <vertAlign val="superscript"/>
        <sz val="8"/>
        <color theme="1"/>
        <rFont val="Segoe UI"/>
        <family val="2"/>
      </rPr>
      <t>(a)</t>
    </r>
  </si>
  <si>
    <t>Reliability and availability of digital infrastructure services</t>
  </si>
  <si>
    <r>
      <t>(a)</t>
    </r>
    <r>
      <rPr>
        <sz val="7"/>
        <color theme="1"/>
        <rFont val="Segoe UI"/>
        <family val="2"/>
      </rPr>
      <t xml:space="preserve"> Number of self-service’s information discovery and coding tool adoption</t>
    </r>
  </si>
  <si>
    <t>Business Ethics</t>
  </si>
  <si>
    <t>Number of significant corporate governance complaints</t>
  </si>
  <si>
    <t>Proportion of significant corporate governance complaints resolved through a dispute mechanism</t>
  </si>
  <si>
    <t>NA*</t>
  </si>
  <si>
    <t>* No significant corporate governance complaints</t>
  </si>
  <si>
    <t>Number of significant corporate governance complaints - by type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</si>
  <si>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Corruption and bribery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</si>
  <si>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Fraud, embezzlement, theft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</si>
  <si>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Dishonesty for own and other benefit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</si>
  <si>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Dangers to health &amp; safety or environment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</si>
  <si>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Intentional act causing harm or loss to the Company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</si>
  <si>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Significant breaches of the Code of Conduct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</si>
  <si>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Assistance in wrongdoing</t>
    </r>
    <r>
      <rPr>
        <vertAlign val="superscript"/>
        <sz val="8"/>
        <color theme="1"/>
        <rFont val="Segoe UI"/>
        <family val="2"/>
      </rPr>
      <t>(a)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</si>
  <si>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Others</t>
    </r>
    <r>
      <rPr>
        <vertAlign val="superscript"/>
        <sz val="8"/>
        <color theme="1"/>
        <rFont val="Segoe UI"/>
        <family val="2"/>
      </rPr>
      <t>(b)</t>
    </r>
  </si>
  <si>
    <r>
      <t>NA</t>
    </r>
    <r>
      <rPr>
        <vertAlign val="superscript"/>
        <sz val="8"/>
        <color theme="1"/>
        <rFont val="Segoe UI"/>
        <family val="2"/>
      </rPr>
      <t>(c)</t>
    </r>
  </si>
  <si>
    <t>Number of confirmed incidents of corruption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</si>
  <si>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Incidents in which employees were dismissed or disciplined</t>
    </r>
  </si>
  <si>
    <t>Stack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</si>
  <si>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Incidents in which contracts with business partners were terminated or not renewed</t>
    </r>
  </si>
  <si>
    <t>Public legal cases regarding corruption</t>
  </si>
  <si>
    <t>Bar</t>
  </si>
  <si>
    <t>Number of legal actions pending or completed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</si>
  <si>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Legal actions regarding anti-competitive behavior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</si>
  <si>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Legal actions</t>
    </r>
    <r>
      <rPr>
        <sz val="12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regarding violations of anti-trust and monopoly legislation</t>
    </r>
  </si>
  <si>
    <t>Fines regarding antitrust/anti-competitive practices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</si>
  <si>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Number of fines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</si>
  <si>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Amount of fines (USD)</t>
    </r>
  </si>
  <si>
    <r>
      <t>(a)</t>
    </r>
    <r>
      <rPr>
        <sz val="7"/>
        <color theme="1"/>
        <rFont val="Segoe UI"/>
        <family val="2"/>
      </rPr>
      <t xml:space="preserve"> Against the law, rules and regulations, corporate governance policy and code of conduct including concealing or assisting in concealing once they have occurred</t>
    </r>
  </si>
  <si>
    <r>
      <t>(b)</t>
    </r>
    <r>
      <rPr>
        <sz val="7"/>
        <color theme="1"/>
        <rFont val="Segoe UI"/>
        <family val="2"/>
      </rPr>
      <t xml:space="preserve"> Includes discrimination, harassment, and conflict of interest</t>
    </r>
  </si>
  <si>
    <r>
      <t>(c)</t>
    </r>
    <r>
      <rPr>
        <sz val="7"/>
        <color theme="1"/>
        <rFont val="Segoe UI"/>
        <family val="2"/>
      </rPr>
      <t xml:space="preserve"> No significant complaints</t>
    </r>
  </si>
  <si>
    <t>Supplier Management</t>
  </si>
  <si>
    <r>
      <t>2021</t>
    </r>
    <r>
      <rPr>
        <vertAlign val="superscript"/>
        <sz val="8"/>
        <color rgb="FFFFFFFF"/>
        <rFont val="Segoe UI"/>
        <family val="2"/>
      </rPr>
      <t>(c)</t>
    </r>
  </si>
  <si>
    <r>
      <t>2022</t>
    </r>
    <r>
      <rPr>
        <vertAlign val="superscript"/>
        <sz val="8"/>
        <color rgb="FFFFFFFF"/>
        <rFont val="Segoe UI"/>
        <family val="2"/>
      </rPr>
      <t>(d)</t>
    </r>
  </si>
  <si>
    <r>
      <t>2023</t>
    </r>
    <r>
      <rPr>
        <vertAlign val="superscript"/>
        <sz val="8"/>
        <color rgb="FFFFFFFF"/>
        <rFont val="Segoe UI"/>
        <family val="2"/>
      </rPr>
      <t>(e)</t>
    </r>
  </si>
  <si>
    <t>Number of suppliers</t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</si>
  <si>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All suppliers</t>
    </r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</si>
  <si>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Critical suppliers</t>
    </r>
  </si>
  <si>
    <r>
      <t>·</t>
    </r>
    <r>
      <rPr>
        <sz val="7"/>
        <color theme="1"/>
        <rFont val="Segoe UI"/>
        <family val="2"/>
      </rPr>
      <t> </t>
    </r>
    <r>
      <rPr>
        <sz val="9"/>
        <color theme="1"/>
        <rFont val="Segoe UI"/>
        <family val="2"/>
      </rPr>
      <t xml:space="preserve"> Non  - Critical suppliers</t>
    </r>
  </si>
  <si>
    <t>Proportion of suppliers assessed for ESG risks</t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</si>
  <si>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All critical tier-1 suppliers</t>
    </r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</si>
  <si>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New critical tier-1 suppliers</t>
    </r>
  </si>
  <si>
    <r>
      <t>-</t>
    </r>
    <r>
      <rPr>
        <vertAlign val="superscript"/>
        <sz val="8"/>
        <color theme="1"/>
        <rFont val="Segoe UI"/>
        <family val="2"/>
      </rPr>
      <t>(b)</t>
    </r>
  </si>
  <si>
    <r>
      <t>Proportion of spending on local suppliers</t>
    </r>
    <r>
      <rPr>
        <vertAlign val="superscript"/>
        <sz val="8"/>
        <color theme="1"/>
        <rFont val="Segoe UI"/>
        <family val="2"/>
      </rPr>
      <t>(a)</t>
    </r>
  </si>
  <si>
    <t>Proportion of contracts that include ESG clauses</t>
  </si>
  <si>
    <r>
      <t>(a)</t>
    </r>
    <r>
      <rPr>
        <sz val="7"/>
        <color theme="1"/>
        <rFont val="Segoe UI"/>
        <family val="2"/>
      </rPr>
      <t xml:space="preserve"> Supplier that operates in the areas of business operations</t>
    </r>
  </si>
  <si>
    <r>
      <t>(b)</t>
    </r>
    <r>
      <rPr>
        <sz val="7"/>
        <color theme="1"/>
        <rFont val="Segoe UI"/>
        <family val="2"/>
      </rPr>
      <t xml:space="preserve"> Data collection system under standardization</t>
    </r>
  </si>
  <si>
    <r>
      <t>(c)</t>
    </r>
    <r>
      <rPr>
        <sz val="7"/>
        <color theme="1"/>
        <rFont val="Segoe UI"/>
        <family val="2"/>
      </rPr>
      <t xml:space="preserve"> Includes data of mining business in Indonesia and Australia and solar rooftop business in Thailand only</t>
    </r>
  </si>
  <si>
    <r>
      <t>(d)</t>
    </r>
    <r>
      <rPr>
        <sz val="7"/>
        <color theme="1"/>
        <rFont val="Segoe UI"/>
        <family val="2"/>
      </rPr>
      <t xml:space="preserve"> Includes data of mining business in Indonesia only</t>
    </r>
  </si>
  <si>
    <r>
      <t>(e)</t>
    </r>
    <r>
      <rPr>
        <sz val="7"/>
        <color theme="1"/>
        <rFont val="Segoe UI"/>
        <family val="2"/>
      </rPr>
      <t xml:space="preserve"> Includes data of mining business in Indonesia and Australia, and gas business in the U.S. only</t>
    </r>
  </si>
  <si>
    <t>Customer Management</t>
  </si>
  <si>
    <t xml:space="preserve">Target </t>
  </si>
  <si>
    <t>Customer satisfaction rate</t>
  </si>
  <si>
    <t>ü</t>
  </si>
  <si>
    <t>99%*</t>
  </si>
  <si>
    <t>&gt;90%</t>
  </si>
  <si>
    <t>Coverage of customers surveyed</t>
  </si>
  <si>
    <t>100%*</t>
  </si>
  <si>
    <t>Number of complaints regarding customer privacy</t>
  </si>
  <si>
    <t>Number of complaints regarding safety and environmental issues from the use of products</t>
  </si>
  <si>
    <t xml:space="preserve">* Includes data of Mining, Thermal power, Solar rooftop, and Energy trading business </t>
  </si>
  <si>
    <t>Number of complaints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</si>
  <si>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Customer privacy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</si>
  <si>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Safety and environmental issues from the use of products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</si>
  <si>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Product and service information &amp; labeling and marketing communications</t>
    </r>
  </si>
  <si>
    <t>Total number of identified leaks, thefts, or losses of customer data.</t>
  </si>
  <si>
    <t>Proportion of customer complaints resolved in a timely manner</t>
  </si>
  <si>
    <r>
      <t>NA</t>
    </r>
    <r>
      <rPr>
        <vertAlign val="superscript"/>
        <sz val="8"/>
        <color theme="1"/>
        <rFont val="Segoe UI"/>
        <family val="2"/>
      </rPr>
      <t>(a)</t>
    </r>
  </si>
  <si>
    <t>Customer satisfaction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</si>
  <si>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Customer satisfaction rate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</si>
  <si>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Coverage of customers surveyed</t>
    </r>
  </si>
  <si>
    <r>
      <t>100%</t>
    </r>
    <r>
      <rPr>
        <vertAlign val="superscript"/>
        <sz val="8"/>
        <color theme="1"/>
        <rFont val="Segoe UI"/>
        <family val="2"/>
      </rPr>
      <t>(b)</t>
    </r>
  </si>
  <si>
    <r>
      <t>99%</t>
    </r>
    <r>
      <rPr>
        <vertAlign val="superscript"/>
        <sz val="8"/>
        <color theme="1"/>
        <rFont val="Segoe UI"/>
        <family val="2"/>
      </rPr>
      <t>(c)</t>
    </r>
  </si>
  <si>
    <r>
      <t>89%</t>
    </r>
    <r>
      <rPr>
        <vertAlign val="superscript"/>
        <sz val="8"/>
        <color theme="1"/>
        <rFont val="Segoe UI"/>
        <family val="2"/>
      </rPr>
      <t>(b)</t>
    </r>
  </si>
  <si>
    <r>
      <t>100%</t>
    </r>
    <r>
      <rPr>
        <vertAlign val="superscript"/>
        <sz val="8"/>
        <color theme="1"/>
        <rFont val="Segoe UI"/>
        <family val="2"/>
      </rPr>
      <t>(c)</t>
    </r>
  </si>
  <si>
    <r>
      <t>(a)</t>
    </r>
    <r>
      <rPr>
        <sz val="7"/>
        <color theme="1"/>
        <rFont val="Segoe UI"/>
        <family val="2"/>
      </rPr>
      <t xml:space="preserve"> No complaints</t>
    </r>
  </si>
  <si>
    <r>
      <t>(b)</t>
    </r>
    <r>
      <rPr>
        <sz val="7"/>
        <color theme="1"/>
        <rFont val="Segoe UI"/>
        <family val="2"/>
      </rPr>
      <t xml:space="preserve"> Includes data of thermal power business in China only</t>
    </r>
  </si>
  <si>
    <r>
      <t>(C)</t>
    </r>
    <r>
      <rPr>
        <sz val="7"/>
        <color theme="1"/>
        <rFont val="Segoe UI"/>
        <family val="2"/>
      </rPr>
      <t xml:space="preserve"> Includes data of thermal power, mining, solar rooftop, and energy trading business only</t>
    </r>
  </si>
  <si>
    <t>Economic Distribution</t>
  </si>
  <si>
    <t>Target 2023</t>
  </si>
  <si>
    <t>Target 2025</t>
  </si>
  <si>
    <t>The ratio of the dividend payout to net profits</t>
  </si>
  <si>
    <t>≥50%</t>
  </si>
  <si>
    <t>Economic Distributions</t>
  </si>
  <si>
    <t>Ratio of the dividend payout to net profits</t>
  </si>
  <si>
    <t>Economic value</t>
  </si>
  <si>
    <t>Economic value generated (USD million)</t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</si>
  <si>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Sales</t>
    </r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</si>
  <si>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Other revenues</t>
    </r>
  </si>
  <si>
    <t>Economic value distributed (USD million)</t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</si>
  <si>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Shareholder</t>
    </r>
    <r>
      <rPr>
        <vertAlign val="superscript"/>
        <sz val="8"/>
        <color theme="1"/>
        <rFont val="Segoe UI"/>
        <family val="2"/>
      </rPr>
      <t>(a)</t>
    </r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</si>
  <si>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Supplier and contractor</t>
    </r>
    <r>
      <rPr>
        <vertAlign val="superscript"/>
        <sz val="8"/>
        <color theme="1"/>
        <rFont val="Segoe UI"/>
        <family val="2"/>
      </rPr>
      <t>(b)</t>
    </r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</si>
  <si>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Employee</t>
    </r>
    <r>
      <rPr>
        <vertAlign val="superscript"/>
        <sz val="8"/>
        <color theme="1"/>
        <rFont val="Segoe UI"/>
        <family val="2"/>
      </rPr>
      <t>(c)</t>
    </r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</si>
  <si>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Financial Institution</t>
    </r>
    <r>
      <rPr>
        <vertAlign val="superscript"/>
        <sz val="8"/>
        <color theme="1"/>
        <rFont val="Segoe UI"/>
        <family val="2"/>
      </rPr>
      <t>(d)</t>
    </r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</si>
  <si>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Government</t>
    </r>
    <r>
      <rPr>
        <vertAlign val="superscript"/>
        <sz val="8"/>
        <color theme="1"/>
        <rFont val="Segoe UI"/>
        <family val="2"/>
      </rPr>
      <t>(e)</t>
    </r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</si>
  <si>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Community</t>
    </r>
    <r>
      <rPr>
        <vertAlign val="superscript"/>
        <sz val="8"/>
        <color theme="1"/>
        <rFont val="Segoe UI"/>
        <family val="2"/>
      </rPr>
      <t>(f)</t>
    </r>
  </si>
  <si>
    <t>Economic value retained (USD million)</t>
  </si>
  <si>
    <t>Community &amp; social investment</t>
  </si>
  <si>
    <t>Community &amp; social investment - by objective</t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</si>
  <si>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Donations to charity</t>
    </r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</si>
  <si>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Community investments</t>
    </r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</si>
  <si>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Commercial initiatives</t>
    </r>
  </si>
  <si>
    <t>Community &amp; social investment - by type</t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</si>
  <si>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Cash contribution</t>
    </r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</si>
  <si>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Time provided by volunteer staff</t>
    </r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</si>
  <si>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Management overhead</t>
    </r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</si>
  <si>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In-kind giving</t>
    </r>
  </si>
  <si>
    <t>Community investment - by dimension</t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</si>
  <si>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Economic development &amp; income generation</t>
    </r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</si>
  <si>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Social &amp; cultural promotion</t>
    </r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</si>
  <si>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Infrastructure development</t>
    </r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</si>
  <si>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Education development</t>
    </r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</si>
  <si>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Health and sanitation development</t>
    </r>
  </si>
  <si>
    <r>
      <t>·</t>
    </r>
    <r>
      <rPr>
        <sz val="7"/>
        <color theme="1"/>
        <rFont val="Times New Roman"/>
        <family val="1"/>
      </rPr>
      <t xml:space="preserve">  </t>
    </r>
    <r>
      <rPr>
        <sz val="8"/>
        <color theme="1"/>
        <rFont val="Segoe UI"/>
        <family val="2"/>
      </rPr>
      <t>Environmental conservation</t>
    </r>
  </si>
  <si>
    <r>
      <t>(a)</t>
    </r>
    <r>
      <rPr>
        <sz val="7"/>
        <color theme="1"/>
        <rFont val="Segoe UI"/>
        <family val="2"/>
      </rPr>
      <t xml:space="preserve"> Dividends</t>
    </r>
  </si>
  <si>
    <r>
      <t>(b)</t>
    </r>
    <r>
      <rPr>
        <sz val="7"/>
        <color theme="1"/>
        <rFont val="Segoe UI"/>
        <family val="2"/>
      </rPr>
      <t xml:space="preserve"> Includes contractor costs, fuel cost, and all other operating costs</t>
    </r>
  </si>
  <si>
    <r>
      <t>(c)</t>
    </r>
    <r>
      <rPr>
        <sz val="7"/>
        <color theme="1"/>
        <rFont val="Segoe UI"/>
        <family val="2"/>
      </rPr>
      <t xml:space="preserve"> Includes remuneration and benefits, provident fund contributions, employee development expenses</t>
    </r>
  </si>
  <si>
    <r>
      <t>(d)</t>
    </r>
    <r>
      <rPr>
        <sz val="7"/>
        <color theme="1"/>
        <rFont val="Segoe UI"/>
        <family val="2"/>
      </rPr>
      <t xml:space="preserve"> Includes interest and financial expenses</t>
    </r>
  </si>
  <si>
    <r>
      <t>(e)</t>
    </r>
    <r>
      <rPr>
        <sz val="7"/>
        <color theme="1"/>
        <rFont val="Segoe UI"/>
        <family val="2"/>
      </rPr>
      <t xml:space="preserve"> Includes royalty fee, corporate income tax, local maintenance tax, property tax, specific business tax, and other additional taxes and payment to government</t>
    </r>
  </si>
  <si>
    <r>
      <t>(f)</t>
    </r>
    <r>
      <rPr>
        <sz val="7"/>
        <color theme="1"/>
        <rFont val="Segoe UI"/>
        <family val="2"/>
      </rPr>
      <t xml:space="preserve"> Includes community development expenses, corporate social responsibility activities and land compensation</t>
    </r>
  </si>
  <si>
    <r>
      <t>(g)</t>
    </r>
    <r>
      <rPr>
        <sz val="7"/>
        <color theme="1"/>
        <rFont val="Angsana New"/>
        <family val="1"/>
      </rPr>
      <t xml:space="preserve"> </t>
    </r>
    <r>
      <rPr>
        <sz val="7"/>
        <color theme="1"/>
        <rFont val="Segoe UI"/>
        <family val="2"/>
      </rPr>
      <t>The Company recorded a net loss</t>
    </r>
  </si>
  <si>
    <t>Reliability of Power Plants</t>
  </si>
  <si>
    <t xml:space="preserve">Performance Overview </t>
  </si>
  <si>
    <t>Availability factor</t>
  </si>
  <si>
    <t>·        Combined heat and power plants</t>
  </si>
  <si>
    <t>≥90%</t>
  </si>
  <si>
    <t>·        Combined cycle gas turbine plants</t>
  </si>
  <si>
    <t>Unplanned outage factor</t>
  </si>
  <si>
    <t>&lt;5%</t>
  </si>
  <si>
    <t>Efficiency rate</t>
  </si>
  <si>
    <t>CHP</t>
  </si>
  <si>
    <r>
      <t>·</t>
    </r>
    <r>
      <rPr>
        <sz val="7"/>
        <rFont val="Times New Roman"/>
        <family val="1"/>
      </rPr>
      <t xml:space="preserve">   </t>
    </r>
    <r>
      <rPr>
        <sz val="8"/>
        <rFont val="Segoe UI"/>
        <family val="2"/>
      </rPr>
      <t>Electricity generation</t>
    </r>
    <r>
      <rPr>
        <vertAlign val="superscript"/>
        <sz val="8"/>
        <rFont val="Segoe UI"/>
        <family val="2"/>
      </rPr>
      <t>(a)</t>
    </r>
  </si>
  <si>
    <r>
      <t>·</t>
    </r>
    <r>
      <rPr>
        <sz val="7"/>
        <rFont val="Times New Roman"/>
        <family val="1"/>
      </rPr>
      <t xml:space="preserve">   </t>
    </r>
    <r>
      <rPr>
        <sz val="8"/>
        <rFont val="Segoe UI"/>
        <family val="2"/>
      </rPr>
      <t>Steam production</t>
    </r>
    <r>
      <rPr>
        <vertAlign val="superscript"/>
        <sz val="8"/>
        <rFont val="Segoe UI"/>
        <family val="2"/>
      </rPr>
      <t>(b)</t>
    </r>
    <r>
      <rPr>
        <sz val="8"/>
        <rFont val="Segoe UI"/>
        <family val="2"/>
      </rPr>
      <t xml:space="preserve"> (kg/GJ)</t>
    </r>
  </si>
  <si>
    <t>CCGT</t>
  </si>
  <si>
    <t>Overall efficiency</t>
  </si>
  <si>
    <t>Planned outage</t>
  </si>
  <si>
    <r>
      <t>·</t>
    </r>
    <r>
      <rPr>
        <sz val="7"/>
        <rFont val="Times New Roman"/>
        <family val="1"/>
      </rPr>
      <t xml:space="preserve">   </t>
    </r>
    <r>
      <rPr>
        <sz val="8"/>
        <rFont val="Segoe UI"/>
        <family val="2"/>
      </rPr>
      <t>Frequency (case)</t>
    </r>
  </si>
  <si>
    <r>
      <t>·</t>
    </r>
    <r>
      <rPr>
        <sz val="7"/>
        <rFont val="Times New Roman"/>
        <family val="1"/>
      </rPr>
      <t xml:space="preserve">   </t>
    </r>
    <r>
      <rPr>
        <sz val="8"/>
        <rFont val="Segoe UI"/>
        <family val="2"/>
      </rPr>
      <t>Duration (hour/case)</t>
    </r>
  </si>
  <si>
    <t>Unplanned outage</t>
  </si>
  <si>
    <r>
      <t>(a)</t>
    </r>
    <r>
      <rPr>
        <sz val="7"/>
        <color theme="1"/>
        <rFont val="Segoe UI"/>
        <family val="2"/>
      </rPr>
      <t xml:space="preserve"> g/KWh for CHP and btu/KWh for CCGT</t>
    </r>
  </si>
  <si>
    <r>
      <t>(b)</t>
    </r>
    <r>
      <rPr>
        <sz val="7"/>
        <color theme="1"/>
        <rFont val="Segoe UI"/>
        <family val="2"/>
      </rPr>
      <t xml:space="preserve"> Applicable only for CHP</t>
    </r>
  </si>
  <si>
    <r>
      <t>(c)</t>
    </r>
    <r>
      <rPr>
        <sz val="7"/>
        <color theme="1"/>
        <rFont val="Segoe UI"/>
        <family val="2"/>
      </rPr>
      <t xml:space="preserve"> No unplanned outage</t>
    </r>
  </si>
  <si>
    <t>Business Continuity Management</t>
  </si>
  <si>
    <t>Coverage of CMT/IMT exercise</t>
  </si>
  <si>
    <t>û</t>
  </si>
  <si>
    <t>≥71%</t>
  </si>
  <si>
    <t>Coverage of BCP exercise for critical business functions</t>
  </si>
  <si>
    <t>≥30%</t>
  </si>
  <si>
    <t>≥64% </t>
  </si>
  <si>
    <t>Business Continuity</t>
  </si>
  <si>
    <r>
      <t>100%</t>
    </r>
    <r>
      <rPr>
        <vertAlign val="superscript"/>
        <sz val="8"/>
        <color theme="1"/>
        <rFont val="Segoe UI"/>
        <family val="2"/>
      </rPr>
      <t>(a)</t>
    </r>
  </si>
  <si>
    <r>
      <t>7%</t>
    </r>
    <r>
      <rPr>
        <vertAlign val="superscript"/>
        <sz val="8"/>
        <color theme="1"/>
        <rFont val="Segoe UI"/>
        <family val="2"/>
      </rPr>
      <t>(b)</t>
    </r>
  </si>
  <si>
    <r>
      <t>(a)</t>
    </r>
    <r>
      <rPr>
        <sz val="7"/>
        <color theme="1"/>
        <rFont val="Segoe UI"/>
        <family val="2"/>
      </rPr>
      <t xml:space="preserve"> The real activation of CMT/IMT considered as a BCP exercise</t>
    </r>
  </si>
  <si>
    <r>
      <t>(b)</t>
    </r>
    <r>
      <rPr>
        <sz val="7"/>
        <color theme="1"/>
        <rFont val="Segoe UI"/>
        <family val="2"/>
      </rPr>
      <t xml:space="preserve"> The real execution of BCP for critical business functions considered as a BCP exercise</t>
    </r>
  </si>
  <si>
    <t>Data privacy &amp; Cybersecurity</t>
  </si>
  <si>
    <t>Number of cybersecurity breaches</t>
  </si>
  <si>
    <t>Number of IT infrastructure incidents</t>
  </si>
  <si>
    <t>Percentage of IT and IoT assets securely managed by Security Operation Center (SOC)</t>
  </si>
  <si>
    <t>&gt;70%</t>
  </si>
  <si>
    <t>Cybersecurity &amp; privacy maturity score</t>
  </si>
  <si>
    <t>≥2.5</t>
  </si>
  <si>
    <t>Data Privacy &amp; Cybersecurity</t>
  </si>
  <si>
    <t>% of IT and loT assets securely managed by security operation center</t>
  </si>
  <si>
    <r>
      <t>Cybersecurity &amp; privacy maturity score</t>
    </r>
    <r>
      <rPr>
        <vertAlign val="superscript"/>
        <sz val="8"/>
        <color theme="1"/>
        <rFont val="Segoe UI"/>
        <family val="2"/>
      </rPr>
      <t>(a)</t>
    </r>
  </si>
  <si>
    <r>
      <t>(a)</t>
    </r>
    <r>
      <rPr>
        <sz val="7"/>
        <color theme="1"/>
        <rFont val="Segoe UI"/>
        <family val="2"/>
      </rPr>
      <t xml:space="preserve"> In the range of 1 to 5</t>
    </r>
  </si>
  <si>
    <t>Risk Management</t>
  </si>
  <si>
    <t>Coverage of ESG issues in the enterprise risk management</t>
  </si>
  <si>
    <t>Coverage of ESG risk management</t>
  </si>
  <si>
    <t>Coverage of Board of Directors with risk management training</t>
  </si>
  <si>
    <t>Coverage of employees with risk awareness training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</si>
  <si>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Senior management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</si>
  <si>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Middle management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</si>
  <si>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Junior management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</si>
  <si>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Staff and supervisor</t>
    </r>
  </si>
  <si>
    <t>GHG Emissions</t>
  </si>
  <si>
    <t>GHG emissions intensity reduction*</t>
  </si>
  <si>
    <t>·    Mining business</t>
  </si>
  <si>
    <t>·    Power business</t>
  </si>
  <si>
    <t>GHG emissions intensity**</t>
  </si>
  <si>
    <t>·    Mining business (tonne CO2e/tonne coal)</t>
  </si>
  <si>
    <t>≤0.126</t>
  </si>
  <si>
    <t>≤0.137</t>
  </si>
  <si>
    <t>·    Power business (tonne CO2e/MWh)</t>
  </si>
  <si>
    <t>≤0.590</t>
  </si>
  <si>
    <t>≤0.540</t>
  </si>
  <si>
    <t>* Against the Business-As-Usual (BAU)</t>
  </si>
  <si>
    <t>** Target calculated from the BAU as of December 2019</t>
  </si>
  <si>
    <r>
      <t>2022</t>
    </r>
    <r>
      <rPr>
        <vertAlign val="superscript"/>
        <sz val="8"/>
        <color rgb="FFFFFFFF"/>
        <rFont val="Segoe UI"/>
        <family val="2"/>
      </rPr>
      <t>(d) (e)</t>
    </r>
  </si>
  <si>
    <r>
      <t>GHG emissions</t>
    </r>
    <r>
      <rPr>
        <vertAlign val="superscript"/>
        <sz val="8"/>
        <color theme="1"/>
        <rFont val="Segoe UI"/>
        <family val="2"/>
      </rPr>
      <t>(a) (b)</t>
    </r>
    <r>
      <rPr>
        <sz val="8"/>
        <color theme="1"/>
        <rFont val="Segoe UI"/>
        <family val="2"/>
      </rPr>
      <t xml:space="preserve"> (tonnes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e)</t>
    </r>
  </si>
  <si>
    <r>
      <t>GHG emissions</t>
    </r>
    <r>
      <rPr>
        <vertAlign val="superscript"/>
        <sz val="8"/>
        <color theme="1"/>
        <rFont val="Segoe UI"/>
        <family val="2"/>
      </rPr>
      <t xml:space="preserve"> Exclude Biogenic</t>
    </r>
    <r>
      <rPr>
        <sz val="8"/>
        <color theme="1"/>
        <rFont val="Segoe UI"/>
        <family val="2"/>
      </rPr>
      <t xml:space="preserve"> (tonnes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e) Scope 1&amp;2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</si>
  <si>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Scope 1</t>
    </r>
    <r>
      <rPr>
        <vertAlign val="superscript"/>
        <sz val="8"/>
        <color theme="1"/>
        <rFont val="Segoe UI"/>
        <family val="2"/>
      </rPr>
      <t>(a)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</si>
  <si>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Scope 2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</si>
  <si>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Scope 3</t>
    </r>
  </si>
  <si>
    <r>
      <t>GHG emissions</t>
    </r>
    <r>
      <rPr>
        <vertAlign val="superscript"/>
        <sz val="8"/>
        <color theme="1"/>
        <rFont val="Segoe UI"/>
        <family val="2"/>
      </rPr>
      <t>(b)</t>
    </r>
    <r>
      <rPr>
        <sz val="8"/>
        <color theme="1"/>
        <rFont val="Segoe UI"/>
        <family val="2"/>
      </rPr>
      <t xml:space="preserve"> (tonnes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e) - included biogenic CO</t>
    </r>
    <r>
      <rPr>
        <vertAlign val="subscript"/>
        <sz val="8"/>
        <color theme="1"/>
        <rFont val="Segoe UI"/>
        <family val="2"/>
      </rPr>
      <t>2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</si>
  <si>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Scope 1 (Biogenic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)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</si>
  <si>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Scope 1</t>
    </r>
    <r>
      <rPr>
        <vertAlign val="superscript"/>
        <sz val="8"/>
        <color theme="1"/>
        <rFont val="Segoe UI"/>
        <family val="2"/>
      </rPr>
      <t>(Exclude Biogenic)</t>
    </r>
  </si>
  <si>
    <r>
      <t>GHG emissions intensity</t>
    </r>
    <r>
      <rPr>
        <vertAlign val="superscript"/>
        <sz val="8"/>
        <color theme="1"/>
        <rFont val="Segoe UI"/>
        <family val="2"/>
      </rPr>
      <t>(a) (b)</t>
    </r>
    <r>
      <rPr>
        <sz val="8"/>
        <color theme="1"/>
        <rFont val="Segoe UI"/>
        <family val="2"/>
      </rPr>
      <t>- Exclude Biogenic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</si>
  <si>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Mining business (tonnes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e/tonne finished coal)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</si>
  <si>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Power business (tonnes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e/MWh)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</si>
  <si>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Solar rooftop business (tonnes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e/MWh)</t>
    </r>
  </si>
  <si>
    <r>
      <t>GHG emissions intensity</t>
    </r>
    <r>
      <rPr>
        <vertAlign val="superscript"/>
        <sz val="8"/>
        <color theme="1"/>
        <rFont val="Segoe UI"/>
        <family val="2"/>
      </rPr>
      <t>(b)</t>
    </r>
    <r>
      <rPr>
        <sz val="8"/>
        <color theme="1"/>
        <rFont val="Segoe UI"/>
        <family val="2"/>
      </rPr>
      <t xml:space="preserve"> - included biogenic CO</t>
    </r>
    <r>
      <rPr>
        <vertAlign val="subscript"/>
        <sz val="8"/>
        <color theme="1"/>
        <rFont val="Segoe UI"/>
        <family val="2"/>
      </rPr>
      <t>2</t>
    </r>
  </si>
  <si>
    <r>
      <t>GHG emissions intensity</t>
    </r>
    <r>
      <rPr>
        <vertAlign val="superscript"/>
        <sz val="8"/>
        <color theme="1"/>
        <rFont val="Segoe UI"/>
        <family val="2"/>
      </rPr>
      <t>(b)</t>
    </r>
    <r>
      <rPr>
        <sz val="8"/>
        <color theme="1"/>
        <rFont val="Segoe UI"/>
        <family val="2"/>
      </rPr>
      <t xml:space="preserve"> (tonnes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e/MWh) by product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</si>
  <si>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Electricity generation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</si>
  <si>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Steam &amp; heat generation</t>
    </r>
  </si>
  <si>
    <r>
      <t>SF</t>
    </r>
    <r>
      <rPr>
        <vertAlign val="subscript"/>
        <sz val="8"/>
        <color theme="1"/>
        <rFont val="Segoe UI"/>
        <family val="2"/>
      </rPr>
      <t>6</t>
    </r>
    <r>
      <rPr>
        <sz val="8"/>
        <color theme="1"/>
        <rFont val="Segoe UI"/>
        <family val="2"/>
      </rPr>
      <t xml:space="preserve"> emissions (tonnes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e)</t>
    </r>
  </si>
  <si>
    <r>
      <t>Proportion of electricity generated</t>
    </r>
    <r>
      <rPr>
        <vertAlign val="superscript"/>
        <sz val="8"/>
        <color theme="1"/>
        <rFont val="Segoe UI"/>
        <family val="2"/>
      </rPr>
      <t>(c)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</si>
  <si>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Conventional fuel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</si>
  <si>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Renewable energy</t>
    </r>
  </si>
  <si>
    <r>
      <t>(a)</t>
    </r>
    <r>
      <rPr>
        <sz val="7"/>
        <color theme="1"/>
        <rFont val="Segoe UI"/>
        <family val="2"/>
      </rPr>
      <t xml:space="preserve"> Excludes biogenic CO</t>
    </r>
    <r>
      <rPr>
        <vertAlign val="subscript"/>
        <sz val="7"/>
        <color theme="1"/>
        <rFont val="Segoe UI"/>
        <family val="2"/>
      </rPr>
      <t>2</t>
    </r>
  </si>
  <si>
    <r>
      <t>(b)</t>
    </r>
    <r>
      <rPr>
        <sz val="7"/>
        <color theme="1"/>
        <rFont val="Segoe UI"/>
        <family val="2"/>
      </rPr>
      <t xml:space="preserve"> Scope 1 &amp; 2</t>
    </r>
  </si>
  <si>
    <r>
      <t>(c)</t>
    </r>
    <r>
      <rPr>
        <sz val="7"/>
        <color theme="1"/>
        <rFont val="Segoe UI"/>
        <family val="2"/>
      </rPr>
      <t xml:space="preserve"> Includes thermal power business and renewable power business</t>
    </r>
  </si>
  <si>
    <r>
      <t>(d)</t>
    </r>
    <r>
      <rPr>
        <sz val="7"/>
        <color theme="1"/>
        <rFont val="Segoe UI"/>
        <family val="2"/>
      </rPr>
      <t xml:space="preserve"> Excludes 2 coal projects in Indonesia</t>
    </r>
  </si>
  <si>
    <r>
      <t>(e)</t>
    </r>
    <r>
      <rPr>
        <sz val="7"/>
        <color theme="1"/>
        <rFont val="Segoe UI"/>
        <family val="2"/>
      </rPr>
      <t xml:space="preserve"> </t>
    </r>
    <r>
      <rPr>
        <sz val="7"/>
        <color rgb="FF000000"/>
        <rFont val="Segoe UI"/>
        <family val="2"/>
      </rPr>
      <t>Adjusted from previous report (incorporated thermal power business in the U.S.)</t>
    </r>
  </si>
  <si>
    <t>Energy</t>
  </si>
  <si>
    <t>Energy consumption intensity</t>
  </si>
  <si>
    <t>·    Mining business (GJ/tonne coal)</t>
  </si>
  <si>
    <t>≤0.438</t>
  </si>
  <si>
    <t>≤0.428</t>
  </si>
  <si>
    <t>·    Thermal power business (GJ/MWh)</t>
  </si>
  <si>
    <t>≤1.55</t>
  </si>
  <si>
    <t>·    Renewable power business (GJ/MWh)</t>
  </si>
  <si>
    <t>·    Solar rooftop business (GJ/MWh)</t>
  </si>
  <si>
    <r>
      <t>2022</t>
    </r>
    <r>
      <rPr>
        <vertAlign val="superscript"/>
        <sz val="8"/>
        <color rgb="FFFFFFFF"/>
        <rFont val="Segoe UI"/>
        <family val="2"/>
      </rPr>
      <t>(b)(d)</t>
    </r>
  </si>
  <si>
    <t>Energy consumption</t>
  </si>
  <si>
    <t>Total energy consumption (TJ)</t>
  </si>
  <si>
    <t>Renewable energy consumption (TJ)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</si>
  <si>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Renewable fuel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</si>
  <si>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Electricity purchased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</si>
  <si>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Electricity self-generated</t>
    </r>
  </si>
  <si>
    <t>Non-renewable energy consumption (TJ)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</si>
  <si>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Non-renewable fuel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</si>
  <si>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Steam, heat and cooling</t>
    </r>
  </si>
  <si>
    <t>Energy consumption - by source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</si>
  <si>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Coal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</si>
  <si>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Diesel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</si>
  <si>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Natural gas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</si>
  <si>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Waste gas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</si>
  <si>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Palm oil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</si>
  <si>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Electricity (from non-renewable fuel)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</si>
  <si>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Methane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</si>
  <si>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Solar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</si>
  <si>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Wind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</si>
  <si>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Others</t>
    </r>
    <r>
      <rPr>
        <vertAlign val="superscript"/>
        <sz val="8"/>
        <color theme="1"/>
        <rFont val="Segoe UI"/>
        <family val="2"/>
      </rPr>
      <t>(a)</t>
    </r>
  </si>
  <si>
    <r>
      <t>14,569</t>
    </r>
    <r>
      <rPr>
        <vertAlign val="superscript"/>
        <sz val="8"/>
        <color rgb="FF000000"/>
        <rFont val="Segoe UI"/>
        <family val="2"/>
      </rPr>
      <t>(c)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</si>
  <si>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Mining business (GJ/tonne finished coal)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</si>
  <si>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Thermal power business (GJ/MWh)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</si>
  <si>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Renewable power business (GJ/MWh)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</si>
  <si>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Solar rooftop business (GJ/MWh)</t>
    </r>
  </si>
  <si>
    <t>Energy sold</t>
  </si>
  <si>
    <t>Renewable energy sold (TJ)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</si>
  <si>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Electricity</t>
    </r>
  </si>
  <si>
    <t>Non-renewable energy sold (TJ)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</si>
  <si>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Steam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</si>
  <si>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Heat</t>
    </r>
  </si>
  <si>
    <r>
      <t>(a)</t>
    </r>
    <r>
      <rPr>
        <sz val="7"/>
        <color theme="1"/>
        <rFont val="Segoe UI"/>
        <family val="2"/>
      </rPr>
      <t xml:space="preserve"> Includes gasoline, petroleum-based oil, petroleum-based grease, LPG, activated carbon, and ethanol</t>
    </r>
  </si>
  <si>
    <r>
      <t>(b)</t>
    </r>
    <r>
      <rPr>
        <sz val="7"/>
        <color theme="1"/>
        <rFont val="Segoe UI"/>
        <family val="2"/>
      </rPr>
      <t xml:space="preserve"> Excludes 2 coal projects in Indonesia</t>
    </r>
  </si>
  <si>
    <r>
      <t>(c)</t>
    </r>
    <r>
      <rPr>
        <sz val="7"/>
        <color theme="1"/>
        <rFont val="Segoe UI"/>
        <family val="2"/>
      </rPr>
      <t xml:space="preserve"> Include total non-renewable fuel in gas business in the U.S.</t>
    </r>
  </si>
  <si>
    <r>
      <t>(d)</t>
    </r>
    <r>
      <rPr>
        <sz val="7"/>
        <color theme="1"/>
        <rFont val="Segoe UI"/>
        <family val="2"/>
      </rPr>
      <t xml:space="preserve"> Adjusted from previous report (incorporated thermal power business in the U.S.)</t>
    </r>
  </si>
  <si>
    <t>ESG Target</t>
  </si>
  <si>
    <t>GHG</t>
  </si>
  <si>
    <t>GHG emissions intensity reduction (GHG Scope 1 &amp; 2 – excluded Biogenic)</t>
  </si>
  <si>
    <t>Power Business** (Thermal + Renewable)</t>
  </si>
  <si>
    <t>(Percentage)</t>
  </si>
  <si>
    <t>Mining business</t>
  </si>
  <si>
    <t>GHG emissions intensity (GHG Scope 1 &amp; 2 – excluded Biogenic)</t>
  </si>
  <si>
    <t>(Tonne CO2e/unit of product)</t>
  </si>
  <si>
    <t>≤0.52</t>
  </si>
  <si>
    <t>≤0.51</t>
  </si>
  <si>
    <t>≤0.65*</t>
  </si>
  <si>
    <t>≤0.62*</t>
  </si>
  <si>
    <t>≤0.59*</t>
  </si>
  <si>
    <t>≤0.57*</t>
  </si>
  <si>
    <t>≤0.54*</t>
  </si>
  <si>
    <t>* Calculated based on BAU (as of September 2020) for illustration only</t>
  </si>
  <si>
    <t>≤0.107</t>
  </si>
  <si>
    <t>≤0.100</t>
  </si>
  <si>
    <t>≤0.136*</t>
  </si>
  <si>
    <t>≤0.140*</t>
  </si>
  <si>
    <t>≤0.126*</t>
  </si>
  <si>
    <t>≤0.124*</t>
  </si>
  <si>
    <t>≤0.137*</t>
  </si>
  <si>
    <t>Thermal power business </t>
  </si>
  <si>
    <t>≤0.676</t>
  </si>
  <si>
    <t>≤0.549</t>
  </si>
  <si>
    <t>Energy consumption intensity reduction</t>
  </si>
  <si>
    <t>(GJ/unit of product)</t>
  </si>
  <si>
    <t>≤0.47</t>
  </si>
  <si>
    <t>≤0.45</t>
  </si>
  <si>
    <t>≤0.447</t>
  </si>
  <si>
    <t>≤0.442</t>
  </si>
  <si>
    <t>≤0.433</t>
  </si>
  <si>
    <t>Thermal power business</t>
  </si>
  <si>
    <t>≤1.72</t>
  </si>
  <si>
    <t>≤2.84</t>
  </si>
  <si>
    <t>Water</t>
  </si>
  <si>
    <t>Water consumption intensity</t>
  </si>
  <si>
    <t>(m3 /unit of product)</t>
  </si>
  <si>
    <t>≤0.138</t>
  </si>
  <si>
    <t>≤0.144</t>
  </si>
  <si>
    <t>≤1.556</t>
  </si>
  <si>
    <t>≤1.554</t>
  </si>
  <si>
    <t>≤1.103</t>
  </si>
  <si>
    <t>≤0.868</t>
  </si>
  <si>
    <t>≤0.917</t>
  </si>
  <si>
    <t>Waste</t>
  </si>
  <si>
    <t>Hazardous waste to landfill</t>
  </si>
  <si>
    <t>Banpu Group</t>
  </si>
  <si>
    <t>(Tonne)</t>
  </si>
  <si>
    <t>Hazardous waste direct disposal</t>
  </si>
  <si>
    <t>Mining-Australia</t>
  </si>
  <si>
    <t>≤41</t>
  </si>
  <si>
    <t>≤6</t>
  </si>
  <si>
    <t>≤210</t>
  </si>
  <si>
    <t>Hazardous waste direct disposal intensity</t>
  </si>
  <si>
    <t>(kg/unit of product)</t>
  </si>
  <si>
    <t>≤0.010</t>
  </si>
  <si>
    <t>Non-hazardous waste direct disposal</t>
  </si>
  <si>
    <t>≤2,629</t>
  </si>
  <si>
    <t>≤793</t>
  </si>
  <si>
    <t>Non-hazardous waste direct disposal intensity</t>
  </si>
  <si>
    <t>≤0.140</t>
  </si>
  <si>
    <t>≤0.130</t>
  </si>
  <si>
    <t>Proportion of ash reused &amp; recycled</t>
  </si>
  <si>
    <t>Proportion of synthetic gypsum reused and recycled</t>
  </si>
  <si>
    <t>Progress of in-pit backfilling against plan*</t>
  </si>
  <si>
    <t>≥80%</t>
  </si>
  <si>
    <t>Proportion of mines with acid mine drainage management plan*</t>
  </si>
  <si>
    <t>Significant tailings spills</t>
  </si>
  <si>
    <t>(Number)</t>
  </si>
  <si>
    <t>Air Emission</t>
  </si>
  <si>
    <t>Air emissions intensity (SO2)</t>
  </si>
  <si>
    <t>(g/unit of product)</t>
  </si>
  <si>
    <t>≤6.5</t>
  </si>
  <si>
    <t>≤30</t>
  </si>
  <si>
    <t>≤76.6</t>
  </si>
  <si>
    <t>≤33.6</t>
  </si>
  <si>
    <t>Air emissions intensity (NOX)</t>
  </si>
  <si>
    <t>≤118.4</t>
  </si>
  <si>
    <t>≤55.5</t>
  </si>
  <si>
    <t>Air emissions intensity (TSP)</t>
  </si>
  <si>
    <t>≤23.0</t>
  </si>
  <si>
    <t>≤17.6</t>
  </si>
  <si>
    <t xml:space="preserve">Biodiversity </t>
  </si>
  <si>
    <t>Proportion of business units assessed for potential biodiversity impact</t>
  </si>
  <si>
    <t>Proportion of business units assessed for biodiversity value*</t>
  </si>
  <si>
    <t>Mine Subsidence</t>
  </si>
  <si>
    <t>Progress of subsidence management activities against plan*</t>
  </si>
  <si>
    <t>*for underground mine only</t>
  </si>
  <si>
    <t>Employee Engagement</t>
  </si>
  <si>
    <t>Employee engagement level</t>
  </si>
  <si>
    <t>≥70%</t>
  </si>
  <si>
    <t>≥75%</t>
  </si>
  <si>
    <t>Banpu Heart score</t>
  </si>
  <si>
    <t>Human Capital Development</t>
  </si>
  <si>
    <t>Proportion of high critical positions with successor identified</t>
  </si>
  <si>
    <t>Proportion of employees with individual development plan</t>
  </si>
  <si>
    <t>Occupational Health &amp; Safety</t>
  </si>
  <si>
    <t>Occupational fatalities – Employees</t>
  </si>
  <si>
    <t>(Person)</t>
  </si>
  <si>
    <t>Occupational fatalities – Contractors</t>
  </si>
  <si>
    <t>Lost time injury frequency rate – Employees</t>
  </si>
  <si>
    <t>(Person/million man-hour)</t>
  </si>
  <si>
    <t>≤2.77</t>
  </si>
  <si>
    <t>≤2.55</t>
  </si>
  <si>
    <t>≤2.35</t>
  </si>
  <si>
    <t>≤2.16</t>
  </si>
  <si>
    <t>≤1.99</t>
  </si>
  <si>
    <t>Lost time injury frequency rate – Contractor</t>
  </si>
  <si>
    <t>≤0.19</t>
  </si>
  <si>
    <t>≤0.17</t>
  </si>
  <si>
    <t>≤0.16</t>
  </si>
  <si>
    <t>≤0.15</t>
  </si>
  <si>
    <t>≤0.14</t>
  </si>
  <si>
    <t>Total recordable injury frequency rate – Employees</t>
  </si>
  <si>
    <r>
      <t>≤</t>
    </r>
    <r>
      <rPr>
        <sz val="11"/>
        <color rgb="FF000000"/>
        <rFont val="Calibri"/>
        <family val="2"/>
        <scheme val="minor"/>
      </rPr>
      <t>15.26</t>
    </r>
  </si>
  <si>
    <r>
      <t>≤</t>
    </r>
    <r>
      <rPr>
        <sz val="11"/>
        <color rgb="FF000000"/>
        <rFont val="Calibri"/>
        <family val="2"/>
        <scheme val="minor"/>
      </rPr>
      <t>14.04</t>
    </r>
  </si>
  <si>
    <r>
      <t>≤</t>
    </r>
    <r>
      <rPr>
        <sz val="11"/>
        <color rgb="FF000000"/>
        <rFont val="Calibri"/>
        <family val="2"/>
        <scheme val="minor"/>
      </rPr>
      <t>12.92</t>
    </r>
  </si>
  <si>
    <r>
      <t>≤</t>
    </r>
    <r>
      <rPr>
        <sz val="11"/>
        <color rgb="FF000000"/>
        <rFont val="Calibri"/>
        <family val="2"/>
        <scheme val="minor"/>
      </rPr>
      <t>11.88</t>
    </r>
  </si>
  <si>
    <r>
      <t>≤</t>
    </r>
    <r>
      <rPr>
        <sz val="11"/>
        <color rgb="FF000000"/>
        <rFont val="Calibri"/>
        <family val="2"/>
        <scheme val="minor"/>
      </rPr>
      <t>10.93</t>
    </r>
  </si>
  <si>
    <t>Total recordable injury frequency rate – Contractors</t>
  </si>
  <si>
    <r>
      <t>≤</t>
    </r>
    <r>
      <rPr>
        <sz val="11"/>
        <color rgb="FF000000"/>
        <rFont val="Calibri"/>
        <family val="2"/>
        <scheme val="minor"/>
      </rPr>
      <t>0.74</t>
    </r>
  </si>
  <si>
    <r>
      <t>≤</t>
    </r>
    <r>
      <rPr>
        <sz val="11"/>
        <color rgb="FF000000"/>
        <rFont val="Calibri"/>
        <family val="2"/>
        <scheme val="minor"/>
      </rPr>
      <t>0.68</t>
    </r>
  </si>
  <si>
    <r>
      <t>≤</t>
    </r>
    <r>
      <rPr>
        <sz val="11"/>
        <color rgb="FF000000"/>
        <rFont val="Calibri"/>
        <family val="2"/>
        <scheme val="minor"/>
      </rPr>
      <t>0.62</t>
    </r>
  </si>
  <si>
    <r>
      <t>≤</t>
    </r>
    <r>
      <rPr>
        <sz val="11"/>
        <color rgb="FF000000"/>
        <rFont val="Calibri"/>
        <family val="2"/>
        <scheme val="minor"/>
      </rPr>
      <t>0.57</t>
    </r>
  </si>
  <si>
    <r>
      <t>≤</t>
    </r>
    <r>
      <rPr>
        <sz val="11"/>
        <color rgb="FF000000"/>
        <rFont val="Calibri"/>
        <family val="2"/>
        <scheme val="minor"/>
      </rPr>
      <t>0.53</t>
    </r>
  </si>
  <si>
    <t>High-consequence injury rate (exclude fatality) – Employees</t>
  </si>
  <si>
    <r>
      <t>≤</t>
    </r>
    <r>
      <rPr>
        <sz val="11"/>
        <color rgb="FF000000"/>
        <rFont val="Calibri"/>
        <family val="2"/>
      </rPr>
      <t>0.10</t>
    </r>
  </si>
  <si>
    <r>
      <t>≤</t>
    </r>
    <r>
      <rPr>
        <sz val="11"/>
        <color rgb="FF000000"/>
        <rFont val="Calibri"/>
        <family val="2"/>
      </rPr>
      <t>0.09</t>
    </r>
  </si>
  <si>
    <r>
      <t>≤</t>
    </r>
    <r>
      <rPr>
        <sz val="11"/>
        <color rgb="FF000000"/>
        <rFont val="Calibri"/>
        <family val="2"/>
      </rPr>
      <t>0.08</t>
    </r>
  </si>
  <si>
    <r>
      <t>≤</t>
    </r>
    <r>
      <rPr>
        <sz val="11"/>
        <color rgb="FF000000"/>
        <rFont val="Calibri"/>
        <family val="2"/>
      </rPr>
      <t>0.07</t>
    </r>
  </si>
  <si>
    <r>
      <t>≤</t>
    </r>
    <r>
      <rPr>
        <sz val="11"/>
        <color rgb="FF000000"/>
        <rFont val="Calibri"/>
        <family val="2"/>
      </rPr>
      <t>0.06</t>
    </r>
  </si>
  <si>
    <t>High-consequence injury rate (exclude fatality) – Contractors</t>
  </si>
  <si>
    <r>
      <t>≤</t>
    </r>
    <r>
      <rPr>
        <sz val="11"/>
        <color rgb="FF000000"/>
        <rFont val="Calibri"/>
        <family val="2"/>
      </rPr>
      <t>0.01</t>
    </r>
  </si>
  <si>
    <t>Degree of working environment regulatory compliance</t>
  </si>
  <si>
    <t>Fatality caused by occupational ill-health – Employees</t>
  </si>
  <si>
    <t>Fatality caused by occupational ill-health – Contractors</t>
  </si>
  <si>
    <t>Total recordable occupational ill-health frequency rate – Employees</t>
  </si>
  <si>
    <t>Total recordable occupational ill-health frequency rate – Contractors</t>
  </si>
  <si>
    <t>Tier-1 process safety event rate</t>
  </si>
  <si>
    <t>(Number/million man-hour)</t>
  </si>
  <si>
    <t xml:space="preserve">Occupational health &amp; safety improvement topic </t>
  </si>
  <si>
    <t>+10% of last year</t>
  </si>
  <si>
    <t>Human Rights</t>
  </si>
  <si>
    <t>Coverage of business units assessed for human rights risks</t>
  </si>
  <si>
    <t>&gt;10%</t>
  </si>
  <si>
    <t>&gt;50%</t>
  </si>
  <si>
    <t>Proportion of business units with risk management plans*</t>
  </si>
  <si>
    <t>Significant human rights complaints</t>
  </si>
  <si>
    <t>Proportion of significant human rights complaints resolved by a dispute resolution mechanism</t>
  </si>
  <si>
    <t>Community Engagement</t>
  </si>
  <si>
    <t>Significant community complaint issues</t>
  </si>
  <si>
    <t>Proportion of significant community complaint issues resolved through a dispute mechanism</t>
  </si>
  <si>
    <t>Coverage of social impact assessment</t>
  </si>
  <si>
    <t>Coverage of community perception survey</t>
  </si>
  <si>
    <t>Community perception level</t>
  </si>
  <si>
    <t>(Satisfaction level)</t>
  </si>
  <si>
    <t>≥ Satisfied</t>
  </si>
  <si>
    <t>Significant resettlement complaints</t>
  </si>
  <si>
    <t>Proportion of significant resettlement complaints resolved through a dispute mechanism</t>
  </si>
  <si>
    <t>Indigenous peoples and ethnic minorities’ rights violations</t>
  </si>
  <si>
    <t>Proportion of indigenous peoples and ethnic minorities’ rights violations resolved through a dispute mechanism</t>
  </si>
  <si>
    <t>Community Development</t>
  </si>
  <si>
    <t>Coverage of annual stakeholder satisfaction survey on community development project</t>
  </si>
  <si>
    <t>&gt;60%</t>
  </si>
  <si>
    <t>&gt;80%</t>
  </si>
  <si>
    <t>Stakeholder satisfaction level on community development project</t>
  </si>
  <si>
    <t>&gt;68%</t>
  </si>
  <si>
    <t>&gt;73%</t>
  </si>
  <si>
    <t>&gt;75%</t>
  </si>
  <si>
    <t>Mine Closure</t>
  </si>
  <si>
    <t>Proportion of mines with mine closure plan</t>
  </si>
  <si>
    <t xml:space="preserve">Progress of revegetation against plan* </t>
  </si>
  <si>
    <t>*for open-pit mine only</t>
  </si>
  <si>
    <t>Progress of mine closure activity against plan*</t>
  </si>
  <si>
    <t>Digital self-service adoption case</t>
  </si>
  <si>
    <t>To be proposed</t>
  </si>
  <si>
    <t>Digital enabled business process case</t>
  </si>
  <si>
    <t>Proportion of spending on local suppliers</t>
  </si>
  <si>
    <t>Proportion of critical tier-1 suppliers assessed for ESG risks</t>
  </si>
  <si>
    <t>&gt;20%</t>
  </si>
  <si>
    <t>Proportion of new critical tier-1 suppliers assessed for ESG risks</t>
  </si>
  <si>
    <t>Complaints regarding customer privacy</t>
  </si>
  <si>
    <t>Complaints regarding safety &amp; environmental issues from the use of products</t>
  </si>
  <si>
    <t>Proportion of customer complaints being timely handled</t>
  </si>
  <si>
    <t>Reliability of Power Plant</t>
  </si>
  <si>
    <t xml:space="preserve">Availability Factor (AF) </t>
  </si>
  <si>
    <t>&gt;90</t>
  </si>
  <si>
    <t>&gt;85</t>
  </si>
  <si>
    <t>Forced Outage Factor (FOF)</t>
  </si>
  <si>
    <t>&lt;5.0</t>
  </si>
  <si>
    <t>&lt;2.5</t>
  </si>
  <si>
    <t>Overall Efficiency (OE)</t>
  </si>
  <si>
    <t>&gt;75</t>
  </si>
  <si>
    <t>&gt;47.7</t>
  </si>
  <si>
    <t>Significant environmental incidents</t>
  </si>
  <si>
    <t>Significant fines from environmental non-compliance</t>
  </si>
  <si>
    <t>Proportion of business unit with environmental management system*</t>
  </si>
  <si>
    <t xml:space="preserve"> *internal management system or ISO14001</t>
  </si>
  <si>
    <t xml:space="preserve">-                  </t>
  </si>
  <si>
    <t xml:space="preserve">Business Continuity </t>
  </si>
  <si>
    <t>≥5%</t>
  </si>
  <si>
    <t>≥12%</t>
  </si>
  <si>
    <t>≥47%</t>
  </si>
  <si>
    <t>≥64%</t>
  </si>
  <si>
    <t>≥42%</t>
  </si>
  <si>
    <t>≥85%</t>
  </si>
  <si>
    <t>% of IT and IoT assets securely managed by Security Operation Center</t>
  </si>
  <si>
    <t>≥60%</t>
  </si>
  <si>
    <t>(Score ranges from 1-5)</t>
  </si>
  <si>
    <t>·    Mining business (m3/tonne finished coal)</t>
  </si>
  <si>
    <t>·    Gas business (m3/MMcf)</t>
  </si>
  <si>
    <t>·    Thermal power business (m3/MWh)</t>
  </si>
  <si>
    <t>·    Renewable power business (m3/MWh)</t>
  </si>
  <si>
    <r>
      <t>2022</t>
    </r>
    <r>
      <rPr>
        <vertAlign val="superscript"/>
        <sz val="8"/>
        <color rgb="FFFFFFFF"/>
        <rFont val="Segoe UI"/>
        <family val="2"/>
      </rPr>
      <t>(a)</t>
    </r>
  </si>
  <si>
    <t>Freshwater</t>
  </si>
  <si>
    <t>Other water</t>
  </si>
  <si>
    <t>Water withdrawal (ML)</t>
  </si>
  <si>
    <t>By water stress area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</si>
  <si>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from all areas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</si>
  <si>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from water stress area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</si>
  <si>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from non water stress area</t>
    </r>
  </si>
  <si>
    <t>Water withdrawal - from all areas (ML)</t>
  </si>
  <si>
    <t>By source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</si>
  <si>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Surface water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</si>
  <si>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Groundwater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</si>
  <si>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Seawater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</si>
  <si>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Produced water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</si>
  <si>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Third-party water</t>
    </r>
  </si>
  <si>
    <t>Water withdrawal - from water stress area (ML)</t>
  </si>
  <si>
    <t>Third-party water withdrawal - from water stress area (ML)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</si>
  <si>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Reclaimed water</t>
    </r>
    <r>
      <rPr>
        <vertAlign val="superscript"/>
        <sz val="8"/>
        <color theme="1"/>
        <rFont val="Segoe UI"/>
        <family val="2"/>
      </rPr>
      <t>(c)</t>
    </r>
  </si>
  <si>
    <t>By type</t>
  </si>
  <si>
    <t>Water discharge (ML)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</si>
  <si>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to all areas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</si>
  <si>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to water stress area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</si>
  <si>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to non water stress area</t>
    </r>
  </si>
  <si>
    <t>Water discharge - to all areas (ML)</t>
  </si>
  <si>
    <t>Pollutant load - to surface water (tonnes)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</si>
  <si>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COD</t>
    </r>
  </si>
  <si>
    <r>
      <t>11</t>
    </r>
    <r>
      <rPr>
        <vertAlign val="superscript"/>
        <sz val="8"/>
        <color theme="1"/>
        <rFont val="Segoe UI"/>
        <family val="2"/>
      </rPr>
      <t>(d)</t>
    </r>
  </si>
  <si>
    <r>
      <t>0</t>
    </r>
    <r>
      <rPr>
        <vertAlign val="superscript"/>
        <sz val="8"/>
        <color theme="1"/>
        <rFont val="Segoe UI"/>
        <family val="2"/>
      </rPr>
      <t>(d)</t>
    </r>
  </si>
  <si>
    <t>Pollutant load - to groundwater (tonnes)</t>
  </si>
  <si>
    <t>Pollutant load - to seawater (tonnes)</t>
  </si>
  <si>
    <t>Pollutant load - to third-party water (tonnes)</t>
  </si>
  <si>
    <r>
      <t>54</t>
    </r>
    <r>
      <rPr>
        <vertAlign val="superscript"/>
        <sz val="8"/>
        <color theme="1"/>
        <rFont val="Segoe UI"/>
        <family val="2"/>
      </rPr>
      <t>(d)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</si>
  <si>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TDS</t>
    </r>
  </si>
  <si>
    <r>
      <t>0</t>
    </r>
    <r>
      <rPr>
        <vertAlign val="superscript"/>
        <sz val="8"/>
        <color theme="1"/>
        <rFont val="Segoe UI"/>
        <family val="2"/>
      </rPr>
      <t xml:space="preserve">(d) </t>
    </r>
  </si>
  <si>
    <r>
      <t>1,556</t>
    </r>
    <r>
      <rPr>
        <vertAlign val="superscript"/>
        <sz val="8"/>
        <color theme="1"/>
        <rFont val="Segoe UI"/>
        <family val="2"/>
      </rPr>
      <t>(d)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</si>
  <si>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TSS</t>
    </r>
  </si>
  <si>
    <r>
      <t>13</t>
    </r>
    <r>
      <rPr>
        <vertAlign val="superscript"/>
        <sz val="8"/>
        <color theme="1"/>
        <rFont val="Segoe UI"/>
        <family val="2"/>
      </rPr>
      <t>(d)</t>
    </r>
  </si>
  <si>
    <r>
      <t>33</t>
    </r>
    <r>
      <rPr>
        <vertAlign val="superscript"/>
        <sz val="8"/>
        <color theme="1"/>
        <rFont val="Segoe UI"/>
        <family val="2"/>
      </rPr>
      <t>(d)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</si>
  <si>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Oil &amp; Grease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</si>
  <si>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Fe</t>
    </r>
  </si>
  <si>
    <t>Change in water storage (ML)</t>
  </si>
  <si>
    <t>No need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</si>
  <si>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All areas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</si>
  <si>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Water stress area</t>
    </r>
  </si>
  <si>
    <t>Water consumption (ML)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</si>
  <si>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Mining business (m</t>
    </r>
    <r>
      <rPr>
        <vertAlign val="superscript"/>
        <sz val="8"/>
        <color theme="1"/>
        <rFont val="Segoe UI"/>
        <family val="2"/>
      </rPr>
      <t>3</t>
    </r>
    <r>
      <rPr>
        <sz val="8"/>
        <color theme="1"/>
        <rFont val="Segoe UI"/>
        <family val="2"/>
      </rPr>
      <t>/tonne finished coal)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</si>
  <si>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Gas business (m</t>
    </r>
    <r>
      <rPr>
        <vertAlign val="superscript"/>
        <sz val="8"/>
        <color theme="1"/>
        <rFont val="Segoe UI"/>
        <family val="2"/>
      </rPr>
      <t>3</t>
    </r>
    <r>
      <rPr>
        <sz val="8"/>
        <color theme="1"/>
        <rFont val="Segoe UI"/>
        <family val="2"/>
      </rPr>
      <t>/MMcf)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</si>
  <si>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Thermal power business (m</t>
    </r>
    <r>
      <rPr>
        <vertAlign val="superscript"/>
        <sz val="8"/>
        <color theme="1"/>
        <rFont val="Segoe UI"/>
        <family val="2"/>
      </rPr>
      <t>3</t>
    </r>
    <r>
      <rPr>
        <sz val="8"/>
        <color theme="1"/>
        <rFont val="Segoe UI"/>
        <family val="2"/>
      </rPr>
      <t>/MWh)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</si>
  <si>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Renewable power business (m</t>
    </r>
    <r>
      <rPr>
        <vertAlign val="superscript"/>
        <sz val="8"/>
        <color theme="1"/>
        <rFont val="Segoe UI"/>
        <family val="2"/>
      </rPr>
      <t>3</t>
    </r>
    <r>
      <rPr>
        <sz val="8"/>
        <color theme="1"/>
        <rFont val="Segoe UI"/>
        <family val="2"/>
      </rPr>
      <t>/MWh)</t>
    </r>
  </si>
  <si>
    <r>
      <t xml:space="preserve">(a) </t>
    </r>
    <r>
      <rPr>
        <sz val="7"/>
        <color theme="1"/>
        <rFont val="Segoe UI"/>
        <family val="2"/>
      </rPr>
      <t>Excludes coal logistics activity, 2 offices and 2 coal projects in Indonesia</t>
    </r>
  </si>
  <si>
    <r>
      <t xml:space="preserve">(b) </t>
    </r>
    <r>
      <rPr>
        <sz val="7"/>
        <color theme="1"/>
        <rFont val="Segoe UI"/>
        <family val="2"/>
      </rPr>
      <t>Data collection system under standardization</t>
    </r>
  </si>
  <si>
    <r>
      <t xml:space="preserve">(c) </t>
    </r>
    <r>
      <rPr>
        <sz val="7"/>
        <color theme="1"/>
        <rFont val="Segoe UI"/>
        <family val="2"/>
      </rPr>
      <t>From wastewater treatment plant of the third-party</t>
    </r>
  </si>
  <si>
    <r>
      <t xml:space="preserve">(d) </t>
    </r>
    <r>
      <rPr>
        <sz val="7"/>
        <color theme="1"/>
        <rFont val="Segoe UI"/>
        <family val="2"/>
      </rPr>
      <t>Data of Jun-Dec 2021 from thermal power business only</t>
    </r>
  </si>
  <si>
    <t>Air Emissions</t>
  </si>
  <si>
    <t>SO2 emissions intensity - Mining business (g/tonne coal)</t>
  </si>
  <si>
    <t xml:space="preserve">SO2 emissions intensity - Thermal power business (g/MWh) </t>
  </si>
  <si>
    <t xml:space="preserve">NOx emissions intensity - Thermal power business (g/MWh) </t>
  </si>
  <si>
    <t>TSP emissions intensity- Thermal power business (g/MWh)</t>
  </si>
  <si>
    <t>*nonpoint source</t>
  </si>
  <si>
    <t>**point source</t>
  </si>
  <si>
    <t>Air emissions load (tonnes)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</si>
  <si>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SO</t>
    </r>
    <r>
      <rPr>
        <vertAlign val="subscript"/>
        <sz val="8"/>
        <color theme="1"/>
        <rFont val="Segoe UI"/>
        <family val="2"/>
      </rPr>
      <t>2</t>
    </r>
  </si>
  <si>
    <r>
      <t>o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Non-point source</t>
    </r>
  </si>
  <si>
    <r>
      <t>o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Point source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</si>
  <si>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NO</t>
    </r>
    <r>
      <rPr>
        <vertAlign val="subscript"/>
        <sz val="8"/>
        <color theme="1"/>
        <rFont val="Segoe UI"/>
        <family val="2"/>
      </rPr>
      <t>X</t>
    </r>
  </si>
  <si>
    <t>(a) for 2020-2022 data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</si>
  <si>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PM</t>
    </r>
    <r>
      <rPr>
        <vertAlign val="subscript"/>
        <sz val="8"/>
        <color theme="1"/>
        <rFont val="Segoe UI"/>
        <family val="2"/>
      </rPr>
      <t>10</t>
    </r>
    <r>
      <rPr>
        <vertAlign val="superscript"/>
        <sz val="8"/>
        <color theme="1"/>
        <rFont val="Segoe UI"/>
        <family val="2"/>
      </rPr>
      <t>(b)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</si>
  <si>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TSP</t>
    </r>
    <r>
      <rPr>
        <vertAlign val="superscript"/>
        <sz val="8"/>
        <color theme="1"/>
        <rFont val="Segoe UI"/>
        <family val="2"/>
      </rPr>
      <t>(a)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</si>
  <si>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Mercury</t>
    </r>
    <r>
      <rPr>
        <vertAlign val="superscript"/>
        <sz val="8"/>
        <color theme="1"/>
        <rFont val="Segoe UI"/>
        <family val="2"/>
      </rPr>
      <t>(c)</t>
    </r>
  </si>
  <si>
    <t xml:space="preserve">Air emissions intensity </t>
  </si>
  <si>
    <t>Air emissions intensity - mining business (g/tonne finished coal)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</si>
  <si>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PM</t>
    </r>
    <r>
      <rPr>
        <vertAlign val="subscript"/>
        <sz val="8"/>
        <color theme="1"/>
        <rFont val="Segoe UI"/>
        <family val="2"/>
      </rPr>
      <t>10</t>
    </r>
  </si>
  <si>
    <t>Air emissions intensity - thermal power business (g/MWh)</t>
  </si>
  <si>
    <r>
      <t>o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Nonpoint source</t>
    </r>
  </si>
  <si>
    <r>
      <t>41.9</t>
    </r>
    <r>
      <rPr>
        <vertAlign val="superscript"/>
        <sz val="8"/>
        <color theme="1"/>
        <rFont val="Segoe UI"/>
        <family val="2"/>
      </rPr>
      <t>(a)</t>
    </r>
  </si>
  <si>
    <r>
      <t>44.5</t>
    </r>
    <r>
      <rPr>
        <vertAlign val="superscript"/>
        <sz val="8"/>
        <color theme="1"/>
        <rFont val="Segoe UI"/>
        <family val="2"/>
      </rPr>
      <t>(a)</t>
    </r>
  </si>
  <si>
    <r>
      <t>37.9</t>
    </r>
    <r>
      <rPr>
        <vertAlign val="superscript"/>
        <sz val="8"/>
        <color theme="1"/>
        <rFont val="Segoe UI"/>
        <family val="2"/>
      </rPr>
      <t>(a)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</si>
  <si>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Mercury</t>
    </r>
  </si>
  <si>
    <t>Ozone-depleting substances (Kg CFC-11e)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</si>
  <si>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ODS Consumption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</si>
  <si>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ODS imported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</si>
  <si>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ODS exported</t>
    </r>
  </si>
  <si>
    <r>
      <t>(a)</t>
    </r>
    <r>
      <rPr>
        <sz val="7"/>
        <color theme="1"/>
        <rFont val="Segoe UI"/>
        <family val="2"/>
      </rPr>
      <t xml:space="preserve"> Point source only</t>
    </r>
  </si>
  <si>
    <r>
      <t>(b)</t>
    </r>
    <r>
      <rPr>
        <sz val="7"/>
        <color theme="1"/>
        <rFont val="Segoe UI"/>
        <family val="2"/>
      </rPr>
      <t xml:space="preserve"> Mining business only</t>
    </r>
  </si>
  <si>
    <r>
      <t>(c)</t>
    </r>
    <r>
      <rPr>
        <sz val="7"/>
        <color theme="1"/>
        <rFont val="Segoe UI"/>
        <family val="2"/>
      </rPr>
      <t xml:space="preserve"> Thermal power business only</t>
    </r>
  </si>
  <si>
    <r>
      <t>(d)</t>
    </r>
    <r>
      <rPr>
        <sz val="7"/>
        <color theme="1"/>
        <rFont val="Segoe UI"/>
        <family val="2"/>
      </rPr>
      <t xml:space="preserve"> Excludes coal logistics activity, 2 offices and 2 coal projects in Indonesia</t>
    </r>
  </si>
  <si>
    <t>Hazardous waste directed to disposal intensity</t>
  </si>
  <si>
    <t>Non-hazardous waste directed to disposal intensity</t>
  </si>
  <si>
    <r>
      <t>2022</t>
    </r>
    <r>
      <rPr>
        <vertAlign val="superscript"/>
        <sz val="7.5"/>
        <color rgb="FFFFFFFF"/>
        <rFont val="Segoe UI"/>
        <family val="2"/>
      </rPr>
      <t>(a)</t>
    </r>
  </si>
  <si>
    <t>Onsite</t>
  </si>
  <si>
    <t>Offsite</t>
  </si>
  <si>
    <t>Total</t>
  </si>
  <si>
    <t>Waste generated (tonnes)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</si>
  <si>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7.5"/>
        <color theme="1"/>
        <rFont val="Segoe UI"/>
        <family val="2"/>
      </rPr>
      <t>Hazardous waste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</si>
  <si>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7.5"/>
        <color theme="1"/>
        <rFont val="Segoe UI"/>
        <family val="2"/>
      </rPr>
      <t>Non-hazardous waste</t>
    </r>
  </si>
  <si>
    <t>Waste diverted from disposal (tonnes)</t>
  </si>
  <si>
    <r>
      <t>o</t>
    </r>
    <r>
      <rPr>
        <sz val="7"/>
        <color theme="1"/>
        <rFont val="Times New Roman"/>
        <family val="1"/>
      </rPr>
      <t xml:space="preserve"> </t>
    </r>
    <r>
      <rPr>
        <sz val="7.5"/>
        <color theme="1"/>
        <rFont val="Segoe UI"/>
        <family val="2"/>
      </rPr>
      <t>Preparation for reuse</t>
    </r>
  </si>
  <si>
    <r>
      <t>o</t>
    </r>
    <r>
      <rPr>
        <sz val="7"/>
        <color theme="1"/>
        <rFont val="Times New Roman"/>
        <family val="1"/>
      </rPr>
      <t xml:space="preserve"> </t>
    </r>
    <r>
      <rPr>
        <sz val="7.5"/>
        <color theme="1"/>
        <rFont val="Segoe UI"/>
        <family val="2"/>
      </rPr>
      <t>Recycling</t>
    </r>
  </si>
  <si>
    <r>
      <t>o</t>
    </r>
    <r>
      <rPr>
        <sz val="7"/>
        <color theme="1"/>
        <rFont val="Times New Roman"/>
        <family val="1"/>
      </rPr>
      <t xml:space="preserve"> </t>
    </r>
    <r>
      <rPr>
        <sz val="7.5"/>
        <color theme="1"/>
        <rFont val="Segoe UI"/>
        <family val="2"/>
      </rPr>
      <t>Other recovery operations</t>
    </r>
  </si>
  <si>
    <t>Waste directed to disposal (tonnes)</t>
  </si>
  <si>
    <r>
      <t>o</t>
    </r>
    <r>
      <rPr>
        <sz val="7"/>
        <color theme="1"/>
        <rFont val="Times New Roman"/>
        <family val="1"/>
      </rPr>
      <t xml:space="preserve"> </t>
    </r>
    <r>
      <rPr>
        <sz val="7.5"/>
        <color theme="1"/>
        <rFont val="Segoe UI"/>
        <family val="2"/>
      </rPr>
      <t>Incineration (with energy recovery)</t>
    </r>
  </si>
  <si>
    <r>
      <t>o</t>
    </r>
    <r>
      <rPr>
        <sz val="7"/>
        <color theme="1"/>
        <rFont val="Times New Roman"/>
        <family val="1"/>
      </rPr>
      <t xml:space="preserve"> </t>
    </r>
    <r>
      <rPr>
        <sz val="7.5"/>
        <color theme="1"/>
        <rFont val="Segoe UI"/>
        <family val="2"/>
      </rPr>
      <t>Incineration (without energy recovery)</t>
    </r>
  </si>
  <si>
    <r>
      <t>o</t>
    </r>
    <r>
      <rPr>
        <sz val="7"/>
        <color theme="1"/>
        <rFont val="Times New Roman"/>
        <family val="1"/>
      </rPr>
      <t xml:space="preserve"> </t>
    </r>
    <r>
      <rPr>
        <sz val="7.5"/>
        <color theme="1"/>
        <rFont val="Segoe UI"/>
        <family val="2"/>
      </rPr>
      <t>Landfilling</t>
    </r>
  </si>
  <si>
    <r>
      <t>o</t>
    </r>
    <r>
      <rPr>
        <sz val="7"/>
        <color theme="1"/>
        <rFont val="Times New Roman"/>
        <family val="1"/>
      </rPr>
      <t xml:space="preserve"> </t>
    </r>
    <r>
      <rPr>
        <sz val="7.5"/>
        <color theme="1"/>
        <rFont val="Segoe UI"/>
        <family val="2"/>
      </rPr>
      <t>Other disposal</t>
    </r>
  </si>
  <si>
    <r>
      <t>o</t>
    </r>
    <r>
      <rPr>
        <sz val="7"/>
        <color theme="1"/>
        <rFont val="Times New Roman"/>
        <family val="1"/>
      </rPr>
      <t xml:space="preserve"> </t>
    </r>
    <r>
      <rPr>
        <sz val="7.5"/>
        <color theme="1"/>
        <rFont val="Segoe UI"/>
        <family val="2"/>
      </rPr>
      <t>Other disposal</t>
    </r>
    <r>
      <rPr>
        <vertAlign val="superscript"/>
        <sz val="7.5"/>
        <color theme="1"/>
        <rFont val="Segoe UI"/>
        <family val="2"/>
      </rPr>
      <t>(b)</t>
    </r>
  </si>
  <si>
    <t>waste directed to disposal intensity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</si>
  <si>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7.5"/>
        <color theme="1"/>
        <rFont val="Segoe UI"/>
        <family val="2"/>
      </rPr>
      <t>Mining business (kg/tonne finished coal)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</si>
  <si>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7.5"/>
        <color theme="1"/>
        <rFont val="Segoe UI"/>
        <family val="2"/>
      </rPr>
      <t>Gas business (kg/MMcf)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</si>
  <si>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7.5"/>
        <color theme="1"/>
        <rFont val="Segoe UI"/>
        <family val="2"/>
      </rPr>
      <t>Thermal power business (kg/MWh)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</si>
  <si>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7.5"/>
        <color theme="1"/>
        <rFont val="Segoe UI"/>
        <family val="2"/>
      </rPr>
      <t>Renewable power business (kg/MWh)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</si>
  <si>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7.5"/>
        <color theme="1"/>
        <rFont val="Segoe UI"/>
        <family val="2"/>
      </rPr>
      <t>Solar rooftop business (kg/MWh)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</si>
  <si>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7.5"/>
        <color theme="1"/>
        <rFont val="Segoe UI"/>
        <family val="2"/>
      </rPr>
      <t>Gas business (tonne/MMcf)</t>
    </r>
  </si>
  <si>
    <t>Proportion of waste reused &amp; recycled</t>
  </si>
  <si>
    <t>Proportion of hazardous waste reused &amp; recycled</t>
  </si>
  <si>
    <t>Proportion of non-hazardous waste reused &amp; recycled</t>
  </si>
  <si>
    <r>
      <t xml:space="preserve">(a) </t>
    </r>
    <r>
      <rPr>
        <sz val="7"/>
        <color theme="1"/>
        <rFont val="Segoe UI"/>
        <family val="2"/>
      </rPr>
      <t>Excludes 2 offices and 2 coal projects in Indonesia</t>
    </r>
  </si>
  <si>
    <r>
      <t>(b)</t>
    </r>
    <r>
      <rPr>
        <sz val="7"/>
        <color theme="1"/>
        <rFont val="Segoe UI"/>
        <family val="2"/>
      </rPr>
      <t xml:space="preserve"> Includes deep injection of produced water</t>
    </r>
  </si>
  <si>
    <t>Mineral Waste</t>
  </si>
  <si>
    <r>
      <t>Overburden</t>
    </r>
    <r>
      <rPr>
        <vertAlign val="superscript"/>
        <sz val="8"/>
        <color theme="1"/>
        <rFont val="Segoe UI"/>
        <family val="2"/>
      </rPr>
      <t>(a)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</si>
  <si>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Amount (million BCM)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</si>
  <si>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Amount (million dry tonnes)</t>
    </r>
  </si>
  <si>
    <r>
      <t>Overburden in-pit backfilled</t>
    </r>
    <r>
      <rPr>
        <vertAlign val="superscript"/>
        <sz val="8"/>
        <color theme="1"/>
        <rFont val="Segoe UI"/>
        <family val="2"/>
      </rPr>
      <t>(a)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</si>
  <si>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Proportion of in-pit backfilled</t>
    </r>
  </si>
  <si>
    <t>Tailings (dry tonnes)</t>
  </si>
  <si>
    <r>
      <t>Progress of in-pit backfilling against plan</t>
    </r>
    <r>
      <rPr>
        <vertAlign val="superscript"/>
        <sz val="8"/>
        <color theme="1"/>
        <rFont val="Segoe UI"/>
        <family val="2"/>
      </rPr>
      <t>(a)</t>
    </r>
  </si>
  <si>
    <r>
      <t>Proportion of mines with acid mine drainage management plan</t>
    </r>
    <r>
      <rPr>
        <vertAlign val="superscript"/>
        <sz val="8"/>
        <color theme="1"/>
        <rFont val="Segoe UI"/>
        <family val="2"/>
      </rPr>
      <t>(b)</t>
    </r>
  </si>
  <si>
    <t>Number of tailings facilities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</si>
  <si>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Active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</si>
  <si>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Closed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</si>
  <si>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High risk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</si>
  <si>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Medium risk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</si>
  <si>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Low risk</t>
    </r>
  </si>
  <si>
    <t>Number of significant tailings spills</t>
  </si>
  <si>
    <r>
      <t>(a)</t>
    </r>
    <r>
      <rPr>
        <sz val="7"/>
        <color theme="1"/>
        <rFont val="Segoe UI"/>
        <family val="2"/>
      </rPr>
      <t xml:space="preserve"> </t>
    </r>
    <r>
      <rPr>
        <sz val="7"/>
        <color rgb="FF000000"/>
        <rFont val="Segoe UI"/>
        <family val="2"/>
      </rPr>
      <t>For open-pit mine only</t>
    </r>
  </si>
  <si>
    <r>
      <t>(b)</t>
    </r>
    <r>
      <rPr>
        <sz val="7"/>
        <color theme="1"/>
        <rFont val="Segoe UI"/>
        <family val="2"/>
      </rPr>
      <t xml:space="preserve"> </t>
    </r>
    <r>
      <rPr>
        <sz val="7"/>
        <color rgb="FF000000"/>
        <rFont val="Segoe UI"/>
        <family val="2"/>
      </rPr>
      <t>For business unit(s) identified as potential acid mine drainage issue</t>
    </r>
  </si>
  <si>
    <t>Biodiversity</t>
  </si>
  <si>
    <t xml:space="preserve">*Only for business unit(s) currently operating and identified as having high potential for biodiversity impact </t>
  </si>
  <si>
    <r>
      <t>2020</t>
    </r>
    <r>
      <rPr>
        <vertAlign val="superscript"/>
        <sz val="8"/>
        <color rgb="FFFFFFFF"/>
        <rFont val="Segoe UI"/>
        <family val="2"/>
      </rPr>
      <t>(a)</t>
    </r>
  </si>
  <si>
    <r>
      <t>2021</t>
    </r>
    <r>
      <rPr>
        <vertAlign val="superscript"/>
        <sz val="8"/>
        <color rgb="FFFFFFFF"/>
        <rFont val="Segoe UI"/>
        <family val="2"/>
      </rPr>
      <t>(a)</t>
    </r>
  </si>
  <si>
    <t>Number of business units</t>
  </si>
  <si>
    <t>Operating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</si>
  <si>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Assessed for potential biodiversity impact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</si>
  <si>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Identified as high potential of biodiversity impact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</si>
  <si>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Assessed for biodiversity value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</si>
  <si>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Required biodiversity management plan</t>
    </r>
    <r>
      <rPr>
        <vertAlign val="superscript"/>
        <sz val="8"/>
        <color theme="1"/>
        <rFont val="Segoe UI"/>
        <family val="2"/>
      </rPr>
      <t>(c)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</si>
  <si>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Implemented biodiversity management plan</t>
    </r>
    <r>
      <rPr>
        <vertAlign val="superscript"/>
        <sz val="8"/>
        <color theme="1"/>
        <rFont val="Segoe UI"/>
        <family val="2"/>
      </rPr>
      <t>(c)</t>
    </r>
  </si>
  <si>
    <t>Project(b)</t>
  </si>
  <si>
    <r>
      <t>NA</t>
    </r>
    <r>
      <rPr>
        <vertAlign val="superscript"/>
        <sz val="8"/>
        <color theme="1"/>
        <rFont val="Segoe UI"/>
        <family val="2"/>
      </rPr>
      <t>(d)</t>
    </r>
  </si>
  <si>
    <t>Business unit(s)</t>
  </si>
  <si>
    <t>Business unit(s) in relation to protected area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</si>
  <si>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In the area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</si>
  <si>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Adjacent to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</si>
  <si>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Containing portions</t>
    </r>
  </si>
  <si>
    <t>Business unit(s) in relation to high biodiversity wilderness area</t>
  </si>
  <si>
    <t>Area (hectares)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</si>
  <si>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With biodiversity management plan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</si>
  <si>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Biodiversity offset area</t>
    </r>
  </si>
  <si>
    <t>Areas in relation to protected area (hectares)</t>
  </si>
  <si>
    <r>
      <t>·</t>
    </r>
    <r>
      <rPr>
        <sz val="7"/>
        <color theme="1"/>
        <rFont val="Times New Roman"/>
        <family val="1"/>
      </rPr>
      <t xml:space="preserve">     </t>
    </r>
    <r>
      <rPr>
        <sz val="8"/>
        <color theme="1"/>
        <rFont val="Segoe UI"/>
        <family val="2"/>
      </rPr>
      <t>In the area</t>
    </r>
  </si>
  <si>
    <r>
      <t>·</t>
    </r>
    <r>
      <rPr>
        <sz val="7"/>
        <color theme="1"/>
        <rFont val="Times New Roman"/>
        <family val="1"/>
      </rPr>
      <t xml:space="preserve">     </t>
    </r>
    <r>
      <rPr>
        <sz val="8"/>
        <color theme="1"/>
        <rFont val="Segoe UI"/>
        <family val="2"/>
      </rPr>
      <t>Adjacent to</t>
    </r>
  </si>
  <si>
    <r>
      <t>·</t>
    </r>
    <r>
      <rPr>
        <sz val="7"/>
        <color theme="1"/>
        <rFont val="Times New Roman"/>
        <family val="1"/>
      </rPr>
      <t xml:space="preserve">     </t>
    </r>
    <r>
      <rPr>
        <sz val="8"/>
        <color theme="1"/>
        <rFont val="Segoe UI"/>
        <family val="2"/>
      </rPr>
      <t>Containing portions</t>
    </r>
  </si>
  <si>
    <t>Areas in relation to high biodiversity wilderness area (hectares)</t>
  </si>
  <si>
    <t>Proportion of business units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</si>
  <si>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With biodiversity management plan</t>
    </r>
    <r>
      <rPr>
        <vertAlign val="superscript"/>
        <sz val="8"/>
        <color theme="1"/>
        <rFont val="Segoe UI"/>
        <family val="2"/>
      </rPr>
      <t>(c)</t>
    </r>
  </si>
  <si>
    <r>
      <t>IUNC Red List</t>
    </r>
    <r>
      <rPr>
        <vertAlign val="superscript"/>
        <sz val="7"/>
        <color theme="1"/>
        <rFont val="Segoe UI"/>
        <family val="2"/>
      </rPr>
      <t>(c)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</si>
  <si>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Critically endangered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</si>
  <si>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Endangered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</si>
  <si>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Vulnerable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</si>
  <si>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Near threatened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</si>
  <si>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Least concern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</si>
  <si>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Data deficient</t>
    </r>
  </si>
  <si>
    <r>
      <t>(a)</t>
    </r>
    <r>
      <rPr>
        <sz val="7"/>
        <color theme="1"/>
        <rFont val="Segoe UI"/>
        <family val="2"/>
      </rPr>
      <t xml:space="preserve"> </t>
    </r>
    <r>
      <rPr>
        <sz val="7"/>
        <color rgb="FF000000"/>
        <rFont val="Segoe UI"/>
        <family val="2"/>
      </rPr>
      <t>Adjusted from previous report</t>
    </r>
  </si>
  <si>
    <r>
      <t>(b)</t>
    </r>
    <r>
      <rPr>
        <sz val="7"/>
        <color theme="1"/>
        <rFont val="Segoe UI"/>
        <family val="2"/>
      </rPr>
      <t xml:space="preserve"> Under project development and construction, including mine(s) with care &amp; maintenance status</t>
    </r>
  </si>
  <si>
    <r>
      <t>(c)</t>
    </r>
    <r>
      <rPr>
        <sz val="7"/>
        <color theme="1"/>
        <rFont val="Segoe UI"/>
        <family val="2"/>
      </rPr>
      <t xml:space="preserve"> For business unit(s) identified as high potential of biodiversity impact only</t>
    </r>
  </si>
  <si>
    <r>
      <t xml:space="preserve">(d) </t>
    </r>
    <r>
      <rPr>
        <sz val="7"/>
        <color theme="1"/>
        <rFont val="Segoe UI"/>
        <family val="2"/>
      </rPr>
      <t>No implementation required for</t>
    </r>
    <r>
      <rPr>
        <sz val="7"/>
        <color rgb="FF000000"/>
        <rFont val="Segoe UI"/>
        <family val="2"/>
      </rPr>
      <t xml:space="preserve"> business unit(s) in project development stage</t>
    </r>
  </si>
  <si>
    <r>
      <t>Mine Subsidence</t>
    </r>
    <r>
      <rPr>
        <vertAlign val="superscript"/>
        <sz val="8"/>
        <color theme="1"/>
        <rFont val="Segoe UI"/>
        <family val="2"/>
      </rPr>
      <t>(a)</t>
    </r>
  </si>
  <si>
    <t>Number of mines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</si>
  <si>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Required subsidence management plan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</si>
  <si>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Implemented subsidence management plan</t>
    </r>
  </si>
  <si>
    <t>Number of reports related to mine subsidence</t>
  </si>
  <si>
    <t>Proportion of mines with subsidence management plan</t>
  </si>
  <si>
    <t>Progress of subsidence management activities against plan</t>
  </si>
  <si>
    <r>
      <t>(a)</t>
    </r>
    <r>
      <rPr>
        <sz val="7"/>
        <color theme="1"/>
        <rFont val="Segoe UI"/>
        <family val="2"/>
      </rPr>
      <t xml:space="preserve"> </t>
    </r>
    <r>
      <rPr>
        <sz val="7"/>
        <color rgb="FF000000"/>
        <rFont val="Segoe UI"/>
        <family val="2"/>
      </rPr>
      <t>For underground mine only</t>
    </r>
  </si>
  <si>
    <t>Occupational Health and Safety</t>
  </si>
  <si>
    <t>Highlight</t>
  </si>
  <si>
    <t>Number of fatalities</t>
  </si>
  <si>
    <t>·     Employees</t>
  </si>
  <si>
    <t>·     Contractors</t>
  </si>
  <si>
    <t>Lost time injury frequency rate</t>
  </si>
  <si>
    <r>
      <t>2020</t>
    </r>
    <r>
      <rPr>
        <vertAlign val="superscript"/>
        <sz val="8"/>
        <color rgb="FFFFFFFF"/>
        <rFont val="Segoe UI"/>
        <family val="2"/>
      </rPr>
      <t>(c)</t>
    </r>
  </si>
  <si>
    <t>Employee</t>
  </si>
  <si>
    <t>Contractor</t>
  </si>
  <si>
    <r>
      <t>Total number of workers</t>
    </r>
    <r>
      <rPr>
        <vertAlign val="superscript"/>
        <sz val="8"/>
        <color theme="1"/>
        <rFont val="Segoe UI"/>
        <family val="2"/>
      </rPr>
      <t>(a)</t>
    </r>
  </si>
  <si>
    <t>Number of hours worked</t>
  </si>
  <si>
    <t>Workers covered by OHS management system</t>
  </si>
  <si>
    <t>Coverage of workers covered by OHS management system</t>
  </si>
  <si>
    <t>Workers covered by OHS management system that has been internally audited</t>
  </si>
  <si>
    <t>Coverage of workers covered by OHS management system that has been internally audited</t>
  </si>
  <si>
    <t>Workers covered by OHS management system that has been audited or certified by third-party</t>
  </si>
  <si>
    <t>Coverage of workers covered by OHS management system that has been audited or certified by third-party</t>
  </si>
  <si>
    <r>
      <t xml:space="preserve">Number of </t>
    </r>
    <r>
      <rPr>
        <sz val="8"/>
        <color rgb="FFFF0000"/>
        <rFont val="Segoe UI"/>
        <family val="2"/>
      </rPr>
      <t>fatalities from work-related injury</t>
    </r>
  </si>
  <si>
    <t>Fatality rate (person/million man-hour)</t>
  </si>
  <si>
    <r>
      <t xml:space="preserve">Number of </t>
    </r>
    <r>
      <rPr>
        <sz val="8"/>
        <color rgb="FFFF0000"/>
        <rFont val="Segoe UI"/>
        <family val="2"/>
      </rPr>
      <t>recordable work-related injuries</t>
    </r>
  </si>
  <si>
    <t>Total recordable injury frequency rate (TRIFR) - (person/million man-hour)</t>
  </si>
  <si>
    <t>Number of lost time injury</t>
  </si>
  <si>
    <t>Lost time injury frequency rate (LTIFR) - (person/million man-hour)</t>
  </si>
  <si>
    <t>Number of high-consequence work-related injuries</t>
  </si>
  <si>
    <t>High-consequence work-related injury frequency rate (person/million man-hour)</t>
  </si>
  <si>
    <r>
      <t>Tier-1 process safety event</t>
    </r>
    <r>
      <rPr>
        <vertAlign val="superscript"/>
        <sz val="8"/>
        <color theme="1"/>
        <rFont val="Segoe UI"/>
        <family val="2"/>
      </rPr>
      <t>(b)</t>
    </r>
  </si>
  <si>
    <r>
      <t>Tier-1 process safety event rate</t>
    </r>
    <r>
      <rPr>
        <vertAlign val="superscript"/>
        <sz val="8"/>
        <color theme="1"/>
        <rFont val="Segoe UI"/>
        <family val="2"/>
      </rPr>
      <t xml:space="preserve">(b) </t>
    </r>
    <r>
      <rPr>
        <sz val="8"/>
        <color theme="1"/>
        <rFont val="Segoe UI"/>
        <family val="2"/>
      </rPr>
      <t>(case/million man-hour)</t>
    </r>
  </si>
  <si>
    <t>Number of fatalities as a result of work-related ill health</t>
  </si>
  <si>
    <t>Number of total recordable work-related ill health</t>
  </si>
  <si>
    <r>
      <t>(a)</t>
    </r>
    <r>
      <rPr>
        <sz val="7"/>
        <color theme="1"/>
        <rFont val="Segoe UI"/>
        <family val="2"/>
      </rPr>
      <t xml:space="preserve"> Number of persons at year end</t>
    </r>
  </si>
  <si>
    <r>
      <t>(b)</t>
    </r>
    <r>
      <rPr>
        <sz val="7"/>
        <color theme="1"/>
        <rFont val="Segoe UI"/>
        <family val="2"/>
      </rPr>
      <t xml:space="preserve"> Refers to internal definition with criteria such as fatality, catastrophic damage to ecosystems, or </t>
    </r>
    <r>
      <rPr>
        <sz val="7"/>
        <color rgb="FF242424"/>
        <rFont val="Segoe UI"/>
        <family val="2"/>
      </rPr>
      <t>property damage &gt;100,000 USD</t>
    </r>
  </si>
  <si>
    <r>
      <t>(c)</t>
    </r>
    <r>
      <rPr>
        <sz val="7"/>
        <color theme="1"/>
        <rFont val="Segoe UI"/>
        <family val="2"/>
      </rPr>
      <t xml:space="preserve"> Excludes employees &amp; contractors of renewable power business in Japan, Vietnam, and Australia</t>
    </r>
  </si>
  <si>
    <r>
      <t>(d)</t>
    </r>
    <r>
      <rPr>
        <sz val="7"/>
        <color theme="1"/>
        <rFont val="Segoe UI"/>
        <family val="2"/>
      </rPr>
      <t xml:space="preserve"> Excludes employees &amp; contractors of renewable power business in Japan and Vietnam</t>
    </r>
  </si>
  <si>
    <t>≥96%</t>
  </si>
  <si>
    <t>Proportion of open positions filled by internal candidates</t>
  </si>
  <si>
    <t>Employee attending leadership development programs (cumulative)</t>
  </si>
  <si>
    <t>Employee attending leadership development programs (annual)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</si>
  <si>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Business leader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</si>
  <si>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First line leader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</si>
  <si>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Future leader</t>
    </r>
    <r>
      <rPr>
        <vertAlign val="superscript"/>
        <sz val="8"/>
        <color theme="1"/>
        <rFont val="Segoe UI"/>
        <family val="2"/>
      </rPr>
      <t>(a)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</si>
  <si>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Engaging leader</t>
    </r>
    <r>
      <rPr>
        <vertAlign val="superscript"/>
        <sz val="8"/>
        <color theme="1"/>
        <rFont val="Segoe UI"/>
        <family val="2"/>
      </rPr>
      <t>(a)</t>
    </r>
  </si>
  <si>
    <r>
      <t>Success of leadership development programs</t>
    </r>
    <r>
      <rPr>
        <vertAlign val="superscript"/>
        <sz val="8"/>
        <color theme="1"/>
        <rFont val="Segoe UI"/>
        <family val="2"/>
      </rPr>
      <t>(b)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</si>
  <si>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First Line leader</t>
    </r>
  </si>
  <si>
    <r>
      <t xml:space="preserve">(a) </t>
    </r>
    <r>
      <rPr>
        <sz val="7"/>
        <color theme="1"/>
        <rFont val="Segoe UI"/>
        <family val="2"/>
      </rPr>
      <t>Data covers only employee in Thailand</t>
    </r>
  </si>
  <si>
    <r>
      <t xml:space="preserve">(b) </t>
    </r>
    <r>
      <rPr>
        <sz val="7"/>
        <color theme="1"/>
        <rFont val="Segoe UI"/>
        <family val="2"/>
      </rPr>
      <t>% Applied learning according to the program evaluation</t>
    </r>
  </si>
  <si>
    <r>
      <t>Training</t>
    </r>
    <r>
      <rPr>
        <b/>
        <vertAlign val="superscript"/>
        <sz val="8"/>
        <color theme="1"/>
        <rFont val="Segoe UI"/>
        <family val="2"/>
      </rPr>
      <t>(a)</t>
    </r>
  </si>
  <si>
    <t>Average cost of training - by nationality (USD)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</si>
  <si>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rgb="FF000000"/>
        <rFont val="Segoe UI"/>
        <family val="2"/>
      </rPr>
      <t>Thai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</si>
  <si>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rgb="FF000000"/>
        <rFont val="Segoe UI"/>
        <family val="2"/>
      </rPr>
      <t>Indonesian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</si>
  <si>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rgb="FF000000"/>
        <rFont val="Segoe UI"/>
        <family val="2"/>
      </rPr>
      <t>Chinese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</si>
  <si>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rgb="FF000000"/>
        <rFont val="Segoe UI"/>
        <family val="2"/>
      </rPr>
      <t>Australian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</si>
  <si>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rgb="FF000000"/>
        <rFont val="Segoe UI"/>
        <family val="2"/>
      </rPr>
      <t>Mongolian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</si>
  <si>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rgb="FF000000"/>
        <rFont val="Segoe UI"/>
        <family val="2"/>
      </rPr>
      <t>Japanese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</si>
  <si>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rgb="FF000000"/>
        <rFont val="Segoe UI"/>
        <family val="2"/>
      </rPr>
      <t>Vietnamese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</si>
  <si>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rgb="FF000000"/>
        <rFont val="Segoe UI"/>
        <family val="2"/>
      </rPr>
      <t>American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</si>
  <si>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rgb="FF000000"/>
        <rFont val="Segoe UI"/>
        <family val="2"/>
      </rPr>
      <t>Others</t>
    </r>
    <r>
      <rPr>
        <vertAlign val="superscript"/>
        <sz val="8"/>
        <color rgb="FF000000"/>
        <rFont val="Segoe UI"/>
        <family val="2"/>
      </rPr>
      <t>(b)</t>
    </r>
  </si>
  <si>
    <t>Average cost of training - by level (USD)</t>
  </si>
  <si>
    <t>Average cost of training - by program (USD)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</si>
  <si>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Technical/functional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</si>
  <si>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Leadership</t>
    </r>
  </si>
  <si>
    <t>Average hours of training - by nationality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</si>
  <si>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Thai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</si>
  <si>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Indonesian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</si>
  <si>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Chinese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</si>
  <si>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Australian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</si>
  <si>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Mongolian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</si>
  <si>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Japanese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</si>
  <si>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Vietnamese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</si>
  <si>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American</t>
    </r>
  </si>
  <si>
    <t>Average hours of training - by level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</si>
  <si>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Staff and supervisor</t>
    </r>
  </si>
  <si>
    <t>Average hours of training - by program</t>
  </si>
  <si>
    <r>
      <t>(a)</t>
    </r>
    <r>
      <rPr>
        <sz val="7"/>
        <color theme="1"/>
        <rFont val="Segoe UI"/>
        <family val="2"/>
      </rPr>
      <t xml:space="preserve"> Average by number of persons at year end</t>
    </r>
  </si>
  <si>
    <r>
      <t>(b)</t>
    </r>
    <r>
      <rPr>
        <sz val="7"/>
        <color theme="1"/>
        <rFont val="Segoe UI"/>
        <family val="2"/>
      </rPr>
      <t xml:space="preserve"> Includes Singaporean and Laos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</si>
  <si>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rgb="FF000000"/>
        <rFont val="Segoe UI"/>
        <family val="2"/>
      </rPr>
      <t>Thailand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</si>
  <si>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rgb="FF000000"/>
        <rFont val="Segoe UI"/>
        <family val="2"/>
      </rPr>
      <t>Indonesia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</si>
  <si>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rgb="FF000000"/>
        <rFont val="Segoe UI"/>
        <family val="2"/>
      </rPr>
      <t>China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</si>
  <si>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rgb="FF000000"/>
        <rFont val="Segoe UI"/>
        <family val="2"/>
      </rPr>
      <t>Australia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</si>
  <si>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rgb="FF000000"/>
        <rFont val="Segoe UI"/>
        <family val="2"/>
      </rPr>
      <t>Mongolia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</si>
  <si>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rgb="FF000000"/>
        <rFont val="Segoe UI"/>
        <family val="2"/>
      </rPr>
      <t>Japan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</si>
  <si>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rgb="FF000000"/>
        <rFont val="Segoe UI"/>
        <family val="2"/>
      </rPr>
      <t>Vietnam</t>
    </r>
  </si>
  <si>
    <t>Corporate Culture</t>
  </si>
  <si>
    <t>Level of alignment between employee behavior and the corporate culture</t>
  </si>
  <si>
    <t>Remuneration</t>
  </si>
  <si>
    <t>Base salary</t>
  </si>
  <si>
    <t>Female to male base salary ratio - Group level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</si>
  <si>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Senior and middle management</t>
    </r>
  </si>
  <si>
    <t>Female to male base salary ratio - Thailand</t>
  </si>
  <si>
    <t>Female to male base salary ratio - Indonesia</t>
  </si>
  <si>
    <t>Female to male base salary ratio - China</t>
  </si>
  <si>
    <t>Female to male base salary ratio - Australia</t>
  </si>
  <si>
    <t>Female to male base salary ratio - The U.S.</t>
  </si>
  <si>
    <r>
      <t>(a)</t>
    </r>
    <r>
      <rPr>
        <sz val="7"/>
        <color theme="1"/>
        <rFont val="Segoe UI"/>
        <family val="2"/>
      </rPr>
      <t xml:space="preserve"> No female employees</t>
    </r>
  </si>
  <si>
    <t>Employee Turnover</t>
  </si>
  <si>
    <t>Person</t>
  </si>
  <si>
    <t>Rate</t>
  </si>
  <si>
    <t>Total turnover</t>
  </si>
  <si>
    <t>Voluntary turnover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</si>
  <si>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Thailand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</si>
  <si>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Indonesia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</si>
  <si>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China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</si>
  <si>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Australia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</si>
  <si>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Mongolia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</si>
  <si>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Japan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</si>
  <si>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Vietnam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</si>
  <si>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The U.S.</t>
    </r>
    <r>
      <rPr>
        <vertAlign val="superscript"/>
        <sz val="8"/>
        <color theme="1"/>
        <rFont val="Segoe UI"/>
        <family val="2"/>
      </rPr>
      <t>(a)</t>
    </r>
  </si>
  <si>
    <t>Turnover - by age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</si>
  <si>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Under 30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</si>
  <si>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30-39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</si>
  <si>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40-49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</si>
  <si>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Over 50</t>
    </r>
  </si>
  <si>
    <t>Turnover - by gender</t>
  </si>
  <si>
    <t xml:space="preserve">Turnover - by level </t>
  </si>
  <si>
    <r>
      <t>(a)</t>
    </r>
    <r>
      <rPr>
        <sz val="7"/>
        <color theme="1"/>
        <rFont val="Segoe UI"/>
        <family val="2"/>
      </rPr>
      <t xml:space="preserve"> Includes thermal power business only</t>
    </r>
  </si>
  <si>
    <t>Number of significant human rights incidents</t>
  </si>
  <si>
    <r>
      <t>Coverage of business units assessed for human rights risks</t>
    </r>
    <r>
      <rPr>
        <vertAlign val="superscript"/>
        <sz val="8"/>
        <color theme="1"/>
        <rFont val="Segoe UI"/>
        <family val="2"/>
      </rPr>
      <t>(a)</t>
    </r>
  </si>
  <si>
    <r>
      <t>Number of operations assessed for human rights risks</t>
    </r>
    <r>
      <rPr>
        <vertAlign val="superscript"/>
        <sz val="8"/>
        <color theme="1"/>
        <rFont val="Segoe UI"/>
        <family val="2"/>
      </rPr>
      <t>(a)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</si>
  <si>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The U.S.</t>
    </r>
  </si>
  <si>
    <r>
      <t>Coverage of operations assessed for human rights risks</t>
    </r>
    <r>
      <rPr>
        <vertAlign val="superscript"/>
        <sz val="8"/>
        <color theme="1"/>
        <rFont val="Segoe UI"/>
        <family val="2"/>
      </rPr>
      <t>(a)</t>
    </r>
  </si>
  <si>
    <r>
      <t>Coverage of business units with risk management plans</t>
    </r>
    <r>
      <rPr>
        <vertAlign val="superscript"/>
        <sz val="8"/>
        <color theme="1"/>
        <rFont val="Segoe UI"/>
        <family val="2"/>
      </rPr>
      <t>(b)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</si>
  <si>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Forced labor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</si>
  <si>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Human trafficking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</si>
  <si>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Child labor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</si>
  <si>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Freedom of association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</si>
  <si>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Right to collective bargaining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</si>
  <si>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Equal remuneration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</si>
  <si>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Discrimination and harassment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</si>
  <si>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Others</t>
    </r>
  </si>
  <si>
    <t>Proportion of significant human rights complaints resolved through a dispute mechanism</t>
  </si>
  <si>
    <r>
      <t>(a)</t>
    </r>
    <r>
      <rPr>
        <sz val="7"/>
        <color theme="1"/>
        <rFont val="Segoe UI"/>
        <family val="2"/>
      </rPr>
      <t xml:space="preserve"> Only operating site</t>
    </r>
  </si>
  <si>
    <r>
      <t>(b)</t>
    </r>
    <r>
      <rPr>
        <sz val="7"/>
        <color theme="1"/>
        <rFont val="Segoe UI"/>
        <family val="2"/>
      </rPr>
      <t xml:space="preserve"> For business unit(s) identified as high human rights risks only</t>
    </r>
  </si>
  <si>
    <r>
      <t>(c)</t>
    </r>
    <r>
      <rPr>
        <sz val="7"/>
        <color theme="1"/>
        <rFont val="Segoe UI"/>
        <family val="2"/>
      </rPr>
      <t xml:space="preserve"> No business units with high human rights risks</t>
    </r>
  </si>
  <si>
    <r>
      <t>(d)</t>
    </r>
    <r>
      <rPr>
        <sz val="7"/>
        <color theme="1"/>
        <rFont val="Segoe UI"/>
        <family val="2"/>
      </rPr>
      <t xml:space="preserve"> No significant issues</t>
    </r>
  </si>
  <si>
    <t>Number of significant community complaint issues</t>
  </si>
  <si>
    <t>Proportion of business units with social impact assessment</t>
  </si>
  <si>
    <t>·     Operational sites</t>
  </si>
  <si>
    <t>·     Projects</t>
  </si>
  <si>
    <t>Proportion of business units with community perception surveys</t>
  </si>
  <si>
    <t>≥35%</t>
  </si>
  <si>
    <t>Operation</t>
  </si>
  <si>
    <t>Project</t>
  </si>
  <si>
    <t>Social Impact Assessment (SIA)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</si>
  <si>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Proportion of business units with SIA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</si>
  <si>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Proportion of business units with SIA report publicly disclosed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</si>
  <si>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Number of business units with significant actual and potential negative impacts</t>
    </r>
  </si>
  <si>
    <t>Community Consultation (CC)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</si>
  <si>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Number of operations required CC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</si>
  <si>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Proportion of operations required CC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</si>
  <si>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Proportion of operations with CC committee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</si>
  <si>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Proportion of operations with CC committee that includes vulnerable groups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</si>
  <si>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Number of CC committee meetings</t>
    </r>
  </si>
  <si>
    <t>Community complaints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</si>
  <si>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Total number of significant issues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</si>
  <si>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Proportion of issues resolved through dispute mechanism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</si>
  <si>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Total number of significant complaints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</si>
  <si>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Proportion of complaints resolved through dispute mechanism</t>
    </r>
  </si>
  <si>
    <t>Community engagement</t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</si>
  <si>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Proportion of operations with stakeholder mapping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</si>
  <si>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Proportion of operations with stakeholder engagement plans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</si>
  <si>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Proportion of operations with community perception surveys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</si>
  <si>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Proportion of operations with formal local community dispute mechanism</t>
    </r>
  </si>
  <si>
    <r>
      <t>Community development</t>
    </r>
    <r>
      <rPr>
        <vertAlign val="superscript"/>
        <sz val="8"/>
        <color theme="1"/>
        <rFont val="Segoe UI"/>
        <family val="2"/>
      </rPr>
      <t>(b)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</si>
  <si>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Proportion of operations with community development programs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</si>
  <si>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Proportion of annual stakeholder satisfaction survey</t>
    </r>
  </si>
  <si>
    <r>
      <t>§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Segoe UI"/>
        <family val="2"/>
      </rPr>
      <t>Average stakeholder satisfaction level</t>
    </r>
  </si>
  <si>
    <r>
      <t>83%</t>
    </r>
    <r>
      <rPr>
        <vertAlign val="superscript"/>
        <sz val="8"/>
        <color theme="1"/>
        <rFont val="Segoe UI"/>
        <family val="2"/>
      </rPr>
      <t>(e)</t>
    </r>
  </si>
  <si>
    <r>
      <t>(a)</t>
    </r>
    <r>
      <rPr>
        <sz val="7"/>
        <color theme="1"/>
        <rFont val="Segoe UI"/>
        <family val="2"/>
      </rPr>
      <t xml:space="preserve"> No significant complaints</t>
    </r>
  </si>
  <si>
    <r>
      <t>(b)</t>
    </r>
    <r>
      <rPr>
        <sz val="7"/>
        <color theme="1"/>
        <rFont val="Segoe UI"/>
        <family val="2"/>
      </rPr>
      <t xml:space="preserve"> There are community development activities at mining business in Indonesia and renewable power business in China only</t>
    </r>
  </si>
  <si>
    <r>
      <t>(c)</t>
    </r>
    <r>
      <rPr>
        <sz val="7"/>
        <color theme="1"/>
        <rFont val="Segoe UI"/>
        <family val="2"/>
      </rPr>
      <t xml:space="preserve"> Completely resolved in 2023</t>
    </r>
  </si>
  <si>
    <r>
      <t>(d)</t>
    </r>
    <r>
      <rPr>
        <sz val="7"/>
        <color theme="1"/>
        <rFont val="Segoe UI"/>
        <family val="2"/>
      </rPr>
      <t xml:space="preserve"> No perception survey conducted</t>
    </r>
  </si>
  <si>
    <r>
      <t>(e)</t>
    </r>
    <r>
      <rPr>
        <sz val="7"/>
        <color theme="1"/>
        <rFont val="Segoe UI"/>
        <family val="2"/>
      </rPr>
      <t xml:space="preserve"> Only for mining business in Indonesia</t>
    </r>
  </si>
  <si>
    <t>Indigenous Peoples</t>
  </si>
  <si>
    <t>Total number of violations</t>
  </si>
  <si>
    <t>Proportion of violations resolved through a dispute mechanism</t>
  </si>
  <si>
    <r>
      <t>(a)</t>
    </r>
    <r>
      <rPr>
        <sz val="7"/>
        <color theme="1"/>
        <rFont val="Segoe UI"/>
        <family val="2"/>
      </rPr>
      <t xml:space="preserve"> No violations</t>
    </r>
  </si>
  <si>
    <t>Resettlement</t>
  </si>
  <si>
    <t>Number of resettlements</t>
  </si>
  <si>
    <t>Number of people physically or economically displaced and compensation</t>
  </si>
  <si>
    <t>Number of significant resettlement complaints</t>
  </si>
  <si>
    <t>Mine closure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</si>
  <si>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Mining phase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</si>
  <si>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Care &amp; maintenance status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</si>
  <si>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Mine closure phase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</si>
  <si>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Post closure phase</t>
    </r>
  </si>
  <si>
    <t>Mine closure plan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</si>
  <si>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 xml:space="preserve">Number of mines with mine closure plan 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</si>
  <si>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Proportion of mines with mine closure plan</t>
    </r>
  </si>
  <si>
    <r>
      <t>Progress of revegetation against plan</t>
    </r>
    <r>
      <rPr>
        <vertAlign val="superscript"/>
        <sz val="8"/>
        <color theme="1"/>
        <rFont val="Segoe UI"/>
        <family val="2"/>
      </rPr>
      <t>(a)</t>
    </r>
  </si>
  <si>
    <r>
      <t>Progress of mine closure activity against plan</t>
    </r>
    <r>
      <rPr>
        <vertAlign val="superscript"/>
        <sz val="8"/>
        <color theme="1"/>
        <rFont val="Segoe UI"/>
        <family val="2"/>
      </rPr>
      <t>(b)</t>
    </r>
  </si>
  <si>
    <t>Disturbed area (hectare)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</si>
  <si>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Total land own at year end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</si>
  <si>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Total disturbed area at year end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</si>
  <si>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Newly disturbed area during the year</t>
    </r>
  </si>
  <si>
    <t>Rehabilitated area (hectare)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</si>
  <si>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Total rehabilitated area at year end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</si>
  <si>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Newly rehabilitated area during the year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</si>
  <si>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Total area disturbed and not yet rehabilitated</t>
    </r>
  </si>
  <si>
    <t>Progress of land management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</si>
  <si>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Total disturbed area to total land own</t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</si>
  <si>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Total rehabilitated area to total disturbed area</t>
    </r>
  </si>
  <si>
    <r>
      <t>(a)</t>
    </r>
    <r>
      <rPr>
        <sz val="7"/>
        <color theme="1"/>
        <rFont val="Segoe UI"/>
        <family val="2"/>
      </rPr>
      <t xml:space="preserve"> For open-pit mine only</t>
    </r>
  </si>
  <si>
    <r>
      <t>(b)</t>
    </r>
    <r>
      <rPr>
        <sz val="7"/>
        <color theme="1"/>
        <rFont val="Segoe UI"/>
        <family val="2"/>
      </rPr>
      <t xml:space="preserve"> For underground mine only</t>
    </r>
  </si>
  <si>
    <t>Topic</t>
  </si>
  <si>
    <t>Status</t>
  </si>
  <si>
    <t>Completed</t>
  </si>
  <si>
    <t>Cancelled</t>
  </si>
  <si>
    <t>Status subsidence management plan</t>
  </si>
  <si>
    <t>Occupational Safety</t>
  </si>
  <si>
    <t>Occupational Health</t>
  </si>
  <si>
    <t>Worker</t>
  </si>
  <si>
    <t>Coverage</t>
  </si>
  <si>
    <r>
      <t>Number of workers</t>
    </r>
    <r>
      <rPr>
        <vertAlign val="superscript"/>
        <sz val="8"/>
        <color theme="1"/>
        <rFont val="Segoe UI"/>
        <family val="2"/>
      </rPr>
      <t>(a)</t>
    </r>
  </si>
  <si>
    <t>Number of workers(a)</t>
  </si>
  <si>
    <t>Number</t>
  </si>
  <si>
    <t>Employee-Rate</t>
  </si>
  <si>
    <t>Contractor-Rate</t>
  </si>
  <si>
    <t>Employee attending leadership development programs</t>
  </si>
  <si>
    <t>Average hours of training</t>
  </si>
  <si>
    <t>Total remuneration</t>
  </si>
  <si>
    <t>Banpu group</t>
  </si>
  <si>
    <t>By country</t>
  </si>
  <si>
    <t>Thailand</t>
  </si>
  <si>
    <t>Indonesia</t>
  </si>
  <si>
    <t>China</t>
  </si>
  <si>
    <t>Australia</t>
  </si>
  <si>
    <t>The U.S.</t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</si>
  <si>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Under 31</t>
    </r>
    <r>
      <rPr>
        <sz val="11"/>
        <color theme="1"/>
        <rFont val="Calibri"/>
        <family val="2"/>
        <scheme val="minor"/>
      </rPr>
      <t/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</si>
  <si>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30-40</t>
    </r>
    <r>
      <rPr>
        <sz val="11"/>
        <color theme="1"/>
        <rFont val="Calibri"/>
        <family val="2"/>
        <scheme val="minor"/>
      </rPr>
      <t/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</si>
  <si>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40-50</t>
    </r>
    <r>
      <rPr>
        <sz val="11"/>
        <color theme="1"/>
        <rFont val="Calibri"/>
        <family val="2"/>
        <scheme val="minor"/>
      </rPr>
      <t/>
    </r>
  </si>
  <si>
    <r>
      <t>·</t>
    </r>
    <r>
      <rPr>
        <sz val="7"/>
        <color theme="1"/>
        <rFont val="Times New Roman"/>
        <family val="1"/>
      </rPr>
      <t xml:space="preserve">   </t>
    </r>
    <r>
      <rPr>
        <sz val="8"/>
        <color theme="1"/>
        <rFont val="Segoe UI"/>
        <family val="2"/>
      </rPr>
      <t>Over 51</t>
    </r>
    <r>
      <rPr>
        <sz val="11"/>
        <color theme="1"/>
        <rFont val="Calibri"/>
        <family val="2"/>
        <scheme val="minor"/>
      </rPr>
      <t/>
    </r>
  </si>
  <si>
    <t>operations assessed for human rights risks(a)</t>
  </si>
  <si>
    <t>By phase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</si>
</sst>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%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707070"/>
      <name val="Calibri"/>
      <family val="2"/>
      <scheme val="minor"/>
    </font>
    <font>
      <sz val="7"/>
      <color theme="1"/>
      <name val="Times New Roman"/>
      <family val="1"/>
    </font>
    <font>
      <b/>
      <sz val="8"/>
      <color theme="1"/>
      <name val="Segoe UI"/>
      <family val="2"/>
    </font>
    <font>
      <sz val="10"/>
      <color theme="1"/>
      <name val="Times New Roman"/>
      <family val="1"/>
    </font>
    <font>
      <sz val="8"/>
      <color rgb="FFFFFFFF"/>
      <name val="Segoe UI"/>
      <family val="2"/>
    </font>
    <font>
      <sz val="8"/>
      <color theme="1"/>
      <name val="Segoe UI"/>
      <family val="2"/>
    </font>
    <font>
      <sz val="8"/>
      <color theme="1"/>
      <name val="Symbol"/>
      <family val="1"/>
      <charset val="2"/>
    </font>
    <font>
      <vertAlign val="superscript"/>
      <sz val="8"/>
      <color theme="1"/>
      <name val="Segoe UI"/>
      <family val="2"/>
    </font>
    <font>
      <vertAlign val="superscript"/>
      <sz val="7"/>
      <color theme="1"/>
      <name val="Segoe UI"/>
      <family val="2"/>
    </font>
    <font>
      <sz val="7"/>
      <color theme="1"/>
      <name val="Segoe UI"/>
      <family val="2"/>
    </font>
    <font>
      <sz val="10"/>
      <color theme="1"/>
      <name val="Calibri"/>
      <family val="2"/>
      <scheme val="minor"/>
    </font>
    <font>
      <b/>
      <sz val="10"/>
      <color theme="1"/>
      <name val="Segoe UI"/>
      <family val="2"/>
    </font>
    <font>
      <sz val="10"/>
      <color rgb="FFFFFFFF"/>
      <name val="Segoe UI"/>
      <family val="2"/>
    </font>
    <font>
      <sz val="10"/>
      <color theme="1"/>
      <name val="Segoe UI"/>
      <family val="2"/>
    </font>
    <font>
      <sz val="10"/>
      <color theme="1"/>
      <name val="Symbol"/>
      <family val="1"/>
      <charset val="2"/>
    </font>
    <font>
      <vertAlign val="superscript"/>
      <sz val="10"/>
      <color theme="1"/>
      <name val="Segoe UI"/>
      <family val="2"/>
    </font>
    <font>
      <vertAlign val="superscript"/>
      <sz val="8"/>
      <color rgb="FFFFFFFF"/>
      <name val="Segoe UI"/>
      <family val="2"/>
    </font>
    <font>
      <sz val="8"/>
      <color rgb="FFFF0000"/>
      <name val="Segoe UI"/>
      <family val="2"/>
    </font>
    <font>
      <sz val="7"/>
      <color rgb="FF242424"/>
      <name val="Segoe UI"/>
      <family val="2"/>
    </font>
    <font>
      <sz val="9"/>
      <color theme="1"/>
      <name val="Segoe UI"/>
      <family val="2"/>
    </font>
    <font>
      <vertAlign val="subscript"/>
      <sz val="8"/>
      <color theme="1"/>
      <name val="Segoe UI"/>
      <family val="2"/>
    </font>
    <font>
      <sz val="8"/>
      <color rgb="FF000000"/>
      <name val="Segoe UI"/>
      <family val="2"/>
    </font>
    <font>
      <vertAlign val="subscript"/>
      <sz val="7"/>
      <color theme="1"/>
      <name val="Segoe UI"/>
      <family val="2"/>
    </font>
    <font>
      <sz val="7"/>
      <color rgb="FF000000"/>
      <name val="Segoe UI"/>
      <family val="2"/>
    </font>
    <font>
      <b/>
      <vertAlign val="superscript"/>
      <sz val="8"/>
      <color theme="1"/>
      <name val="Segoe UI"/>
      <family val="2"/>
    </font>
    <font>
      <vertAlign val="superscript"/>
      <sz val="8"/>
      <color rgb="FF000000"/>
      <name val="Segoe UI"/>
      <family val="2"/>
    </font>
    <font>
      <sz val="8"/>
      <color theme="1"/>
      <name val="Wingdings"/>
      <charset val="2"/>
    </font>
    <font>
      <sz val="12"/>
      <color theme="1"/>
      <name val="Times New Roman"/>
      <family val="1"/>
    </font>
    <font>
      <sz val="6"/>
      <color rgb="FFFFFFFF"/>
      <name val="Segoe UI"/>
      <family val="2"/>
    </font>
    <font>
      <sz val="7"/>
      <color theme="1"/>
      <name val="Angsana New"/>
      <family val="1"/>
    </font>
    <font>
      <sz val="8"/>
      <color theme="1"/>
      <name val="Courier New"/>
      <family val="3"/>
    </font>
    <font>
      <sz val="7.5"/>
      <color rgb="FFFFFFFF"/>
      <name val="Segoe UI"/>
      <family val="2"/>
    </font>
    <font>
      <vertAlign val="superscript"/>
      <sz val="7.5"/>
      <color rgb="FFFFFFFF"/>
      <name val="Segoe UI"/>
      <family val="2"/>
    </font>
    <font>
      <sz val="7.5"/>
      <color theme="1"/>
      <name val="Segoe UI"/>
      <family val="2"/>
    </font>
    <font>
      <sz val="7.5"/>
      <color theme="1"/>
      <name val="Wingdings"/>
      <charset val="2"/>
    </font>
    <font>
      <sz val="7.5"/>
      <color theme="1"/>
      <name val="Courier New"/>
      <family val="3"/>
    </font>
    <font>
      <vertAlign val="superscript"/>
      <sz val="7.5"/>
      <color theme="1"/>
      <name val="Segoe UI"/>
      <family val="2"/>
    </font>
    <font>
      <sz val="7.5"/>
      <color rgb="FF000000"/>
      <name val="Segoe U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0"/>
      <color theme="1"/>
      <name val="Segoe UI"/>
      <family val="2"/>
    </font>
    <font>
      <b/>
      <sz val="10"/>
      <color theme="1"/>
      <name val="Calibri"/>
      <family val="2"/>
      <scheme val="minor"/>
    </font>
    <font>
      <sz val="11"/>
      <color rgb="FF000000"/>
      <name val="Aptos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Segoe UI"/>
      <family val="2"/>
    </font>
    <font>
      <sz val="8"/>
      <name val="Symbol"/>
      <family val="1"/>
      <charset val="2"/>
    </font>
    <font>
      <sz val="7"/>
      <name val="Times New Roman"/>
      <family val="1"/>
    </font>
    <font>
      <vertAlign val="superscript"/>
      <sz val="8"/>
      <name val="Segoe UI"/>
      <family val="2"/>
    </font>
    <font>
      <sz val="7.5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indexed="64"/>
      </left>
      <right style="medium">
        <color rgb="FFFFFFFF"/>
      </right>
      <top style="medium">
        <color indexed="64"/>
      </top>
      <bottom style="medium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indexed="64"/>
      </top>
      <bottom style="medium">
        <color indexed="64"/>
      </bottom>
      <diagonal/>
    </border>
    <border>
      <left style="medium">
        <color rgb="FFFFFF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indexed="64"/>
      </right>
      <top style="medium">
        <color rgb="FFFFFFFF"/>
      </top>
      <bottom style="thick">
        <color rgb="FFFFFFFF"/>
      </bottom>
      <diagonal/>
    </border>
  </borders>
  <cellStyleXfs count="1">
    <xf numFmtId="0" fontId="0" fillId="0" borderId="0"/>
  </cellStyleXfs>
  <cellXfs count="406">
    <xf numFmtId="0" fontId="0" fillId="0" borderId="0" xfId="0"/>
    <xf numFmtId="0" fontId="2" fillId="0" borderId="0" xfId="0" applyFont="1"/>
    <xf numFmtId="0" fontId="4" fillId="0" borderId="0" xfId="0" applyFont="1" applyAlignment="1">
      <alignment vertical="center"/>
    </xf>
    <xf numFmtId="0" fontId="6" fillId="2" borderId="4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vertical="center" wrapText="1"/>
    </xf>
    <xf numFmtId="0" fontId="8" fillId="0" borderId="7" xfId="0" applyFont="1" applyBorder="1" applyAlignment="1">
      <alignment horizontal="left" vertical="center" wrapText="1" indent="1"/>
    </xf>
    <xf numFmtId="0" fontId="8" fillId="0" borderId="3" xfId="0" applyFont="1" applyBorder="1" applyAlignment="1">
      <alignment horizontal="left" vertical="center" wrapText="1" indent="1"/>
    </xf>
    <xf numFmtId="0" fontId="7" fillId="0" borderId="8" xfId="0" applyFont="1" applyBorder="1" applyAlignment="1">
      <alignment horizontal="right" vertical="center" wrapText="1"/>
    </xf>
    <xf numFmtId="0" fontId="7" fillId="0" borderId="6" xfId="0" applyFont="1" applyBorder="1" applyAlignment="1">
      <alignment horizontal="right" vertical="center" wrapText="1"/>
    </xf>
    <xf numFmtId="0" fontId="7" fillId="0" borderId="3" xfId="0" applyFont="1" applyBorder="1" applyAlignment="1">
      <alignment vertical="center" wrapText="1"/>
    </xf>
    <xf numFmtId="0" fontId="10" fillId="0" borderId="0" xfId="0" applyFont="1" applyAlignment="1">
      <alignment horizontal="left" vertical="center" indent="1"/>
    </xf>
    <xf numFmtId="0" fontId="10" fillId="0" borderId="0" xfId="0" applyFont="1" applyAlignment="1">
      <alignment vertical="center"/>
    </xf>
    <xf numFmtId="9" fontId="0" fillId="0" borderId="0" xfId="0" applyNumberFormat="1"/>
    <xf numFmtId="9" fontId="7" fillId="0" borderId="8" xfId="0" applyNumberFormat="1" applyFont="1" applyBorder="1" applyAlignment="1">
      <alignment horizontal="right" vertical="center" wrapText="1"/>
    </xf>
    <xf numFmtId="9" fontId="7" fillId="0" borderId="6" xfId="0" applyNumberFormat="1" applyFont="1" applyBorder="1" applyAlignment="1">
      <alignment horizontal="right" vertical="center" wrapText="1"/>
    </xf>
    <xf numFmtId="0" fontId="12" fillId="0" borderId="0" xfId="0" applyFont="1"/>
    <xf numFmtId="0" fontId="13" fillId="0" borderId="0" xfId="0" applyFont="1" applyAlignment="1">
      <alignment vertical="center"/>
    </xf>
    <xf numFmtId="0" fontId="14" fillId="2" borderId="4" xfId="0" applyFont="1" applyFill="1" applyBorder="1" applyAlignment="1">
      <alignment horizontal="center" vertical="center" wrapText="1"/>
    </xf>
    <xf numFmtId="0" fontId="15" fillId="0" borderId="7" xfId="0" applyFont="1" applyBorder="1" applyAlignment="1">
      <alignment vertical="center" wrapText="1"/>
    </xf>
    <xf numFmtId="0" fontId="15" fillId="0" borderId="8" xfId="0" applyFont="1" applyBorder="1" applyAlignment="1">
      <alignment horizontal="right" vertical="center" wrapText="1"/>
    </xf>
    <xf numFmtId="0" fontId="16" fillId="0" borderId="7" xfId="0" applyFont="1" applyBorder="1" applyAlignment="1">
      <alignment horizontal="left" vertical="center" wrapText="1" indent="1"/>
    </xf>
    <xf numFmtId="0" fontId="16" fillId="0" borderId="3" xfId="0" applyFont="1" applyBorder="1" applyAlignment="1">
      <alignment horizontal="left" vertical="center" wrapText="1" indent="1"/>
    </xf>
    <xf numFmtId="0" fontId="15" fillId="0" borderId="6" xfId="0" applyFont="1" applyBorder="1" applyAlignment="1">
      <alignment horizontal="right" vertical="center" wrapText="1"/>
    </xf>
    <xf numFmtId="0" fontId="17" fillId="0" borderId="0" xfId="0" applyFont="1" applyAlignment="1">
      <alignment horizontal="left" vertical="center" indent="1"/>
    </xf>
    <xf numFmtId="0" fontId="17" fillId="0" borderId="0" xfId="0" applyFont="1" applyAlignment="1">
      <alignment vertical="center"/>
    </xf>
    <xf numFmtId="9" fontId="15" fillId="0" borderId="8" xfId="0" applyNumberFormat="1" applyFont="1" applyBorder="1" applyAlignment="1">
      <alignment horizontal="right" vertical="center" wrapText="1"/>
    </xf>
    <xf numFmtId="0" fontId="12" fillId="0" borderId="3" xfId="0" applyFont="1" applyBorder="1" applyAlignment="1">
      <alignment vertical="top" wrapText="1"/>
    </xf>
    <xf numFmtId="9" fontId="15" fillId="0" borderId="6" xfId="0" applyNumberFormat="1" applyFont="1" applyBorder="1" applyAlignment="1">
      <alignment horizontal="right" vertical="center" wrapText="1"/>
    </xf>
    <xf numFmtId="0" fontId="7" fillId="2" borderId="1" xfId="0" applyFont="1" applyFill="1" applyBorder="1" applyAlignment="1">
      <alignment horizontal="center" vertical="center" wrapText="1"/>
    </xf>
    <xf numFmtId="3" fontId="7" fillId="0" borderId="8" xfId="0" applyNumberFormat="1" applyFont="1" applyBorder="1" applyAlignment="1">
      <alignment horizontal="right" vertical="center" wrapText="1"/>
    </xf>
    <xf numFmtId="3" fontId="7" fillId="0" borderId="6" xfId="0" applyNumberFormat="1" applyFont="1" applyBorder="1" applyAlignment="1">
      <alignment horizontal="right" vertical="center" wrapText="1"/>
    </xf>
    <xf numFmtId="0" fontId="21" fillId="0" borderId="0" xfId="0" applyFont="1" applyAlignment="1">
      <alignment vertical="center"/>
    </xf>
    <xf numFmtId="3" fontId="23" fillId="0" borderId="8" xfId="0" applyNumberFormat="1" applyFont="1" applyBorder="1" applyAlignment="1">
      <alignment horizontal="right" vertical="center" wrapText="1"/>
    </xf>
    <xf numFmtId="3" fontId="23" fillId="0" borderId="6" xfId="0" applyNumberFormat="1" applyFont="1" applyBorder="1" applyAlignment="1">
      <alignment horizontal="right" vertical="center" wrapText="1"/>
    </xf>
    <xf numFmtId="0" fontId="23" fillId="0" borderId="8" xfId="0" applyFont="1" applyBorder="1" applyAlignment="1">
      <alignment horizontal="right" vertical="center" wrapText="1"/>
    </xf>
    <xf numFmtId="0" fontId="23" fillId="0" borderId="6" xfId="0" applyFont="1" applyBorder="1" applyAlignment="1">
      <alignment horizontal="right" vertical="center" wrapText="1"/>
    </xf>
    <xf numFmtId="9" fontId="23" fillId="0" borderId="8" xfId="0" applyNumberFormat="1" applyFont="1" applyBorder="1" applyAlignment="1">
      <alignment horizontal="right" vertical="center" wrapText="1"/>
    </xf>
    <xf numFmtId="9" fontId="23" fillId="0" borderId="6" xfId="0" applyNumberFormat="1" applyFont="1" applyBorder="1" applyAlignment="1">
      <alignment horizontal="right" vertical="center" wrapText="1"/>
    </xf>
    <xf numFmtId="0" fontId="2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indent="1"/>
    </xf>
    <xf numFmtId="0" fontId="8" fillId="3" borderId="7" xfId="0" applyFont="1" applyFill="1" applyBorder="1" applyAlignment="1">
      <alignment horizontal="left" vertical="center" wrapText="1" indent="1"/>
    </xf>
    <xf numFmtId="0" fontId="8" fillId="3" borderId="3" xfId="0" applyFont="1" applyFill="1" applyBorder="1" applyAlignment="1">
      <alignment horizontal="left" vertical="center" wrapText="1" indent="1"/>
    </xf>
    <xf numFmtId="0" fontId="23" fillId="3" borderId="8" xfId="0" applyFont="1" applyFill="1" applyBorder="1" applyAlignment="1">
      <alignment horizontal="right" vertical="center" wrapText="1"/>
    </xf>
    <xf numFmtId="3" fontId="23" fillId="3" borderId="8" xfId="0" applyNumberFormat="1" applyFont="1" applyFill="1" applyBorder="1" applyAlignment="1">
      <alignment horizontal="right" vertical="center" wrapText="1"/>
    </xf>
    <xf numFmtId="0" fontId="23" fillId="3" borderId="6" xfId="0" applyFont="1" applyFill="1" applyBorder="1" applyAlignment="1">
      <alignment horizontal="right" vertical="center" wrapText="1"/>
    </xf>
    <xf numFmtId="0" fontId="28" fillId="0" borderId="3" xfId="0" applyFont="1" applyBorder="1" applyAlignment="1">
      <alignment horizontal="left" vertical="center" wrapText="1" indent="1"/>
    </xf>
    <xf numFmtId="0" fontId="30" fillId="2" borderId="6" xfId="0" applyFont="1" applyFill="1" applyBorder="1" applyAlignment="1">
      <alignment horizontal="center" vertical="center" wrapText="1"/>
    </xf>
    <xf numFmtId="0" fontId="28" fillId="0" borderId="7" xfId="0" applyFont="1" applyBorder="1" applyAlignment="1">
      <alignment horizontal="left" vertical="center" wrapText="1" indent="1"/>
    </xf>
    <xf numFmtId="3" fontId="0" fillId="0" borderId="0" xfId="0" applyNumberFormat="1"/>
    <xf numFmtId="0" fontId="0" fillId="0" borderId="3" xfId="0" applyBorder="1" applyAlignment="1">
      <alignment vertical="top" wrapText="1"/>
    </xf>
    <xf numFmtId="0" fontId="7" fillId="0" borderId="8" xfId="0" applyFont="1" applyBorder="1" applyAlignment="1">
      <alignment horizontal="center" vertical="center" wrapText="1"/>
    </xf>
    <xf numFmtId="0" fontId="0" fillId="0" borderId="6" xfId="0" applyBorder="1" applyAlignment="1">
      <alignment vertical="top" wrapText="1"/>
    </xf>
    <xf numFmtId="0" fontId="7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 indent="1"/>
    </xf>
    <xf numFmtId="0" fontId="8" fillId="0" borderId="11" xfId="0" applyFont="1" applyBorder="1" applyAlignment="1">
      <alignment horizontal="left" vertical="center" wrapText="1" indent="1"/>
    </xf>
    <xf numFmtId="0" fontId="7" fillId="0" borderId="7" xfId="0" applyFont="1" applyBorder="1" applyAlignment="1">
      <alignment horizontal="right" vertical="center" wrapText="1"/>
    </xf>
    <xf numFmtId="0" fontId="7" fillId="0" borderId="3" xfId="0" applyFont="1" applyBorder="1" applyAlignment="1">
      <alignment horizontal="right" vertical="center" wrapText="1"/>
    </xf>
    <xf numFmtId="0" fontId="7" fillId="0" borderId="11" xfId="0" applyFont="1" applyBorder="1" applyAlignment="1">
      <alignment vertical="center" wrapText="1"/>
    </xf>
    <xf numFmtId="9" fontId="7" fillId="0" borderId="3" xfId="0" applyNumberFormat="1" applyFont="1" applyBorder="1" applyAlignment="1">
      <alignment horizontal="right" vertical="center" wrapText="1"/>
    </xf>
    <xf numFmtId="10" fontId="0" fillId="0" borderId="0" xfId="0" applyNumberFormat="1"/>
    <xf numFmtId="10" fontId="7" fillId="0" borderId="6" xfId="0" applyNumberFormat="1" applyFont="1" applyBorder="1" applyAlignment="1">
      <alignment horizontal="right" vertical="center" wrapText="1"/>
    </xf>
    <xf numFmtId="3" fontId="7" fillId="0" borderId="7" xfId="0" applyNumberFormat="1" applyFont="1" applyBorder="1" applyAlignment="1">
      <alignment horizontal="right" vertical="center" wrapText="1"/>
    </xf>
    <xf numFmtId="3" fontId="7" fillId="0" borderId="3" xfId="0" applyNumberFormat="1" applyFont="1" applyBorder="1" applyAlignment="1">
      <alignment horizontal="right" vertical="center" wrapText="1"/>
    </xf>
    <xf numFmtId="9" fontId="7" fillId="0" borderId="7" xfId="0" applyNumberFormat="1" applyFont="1" applyBorder="1" applyAlignment="1">
      <alignment horizontal="right" vertical="center" wrapText="1"/>
    </xf>
    <xf numFmtId="0" fontId="32" fillId="0" borderId="7" xfId="0" applyFont="1" applyBorder="1" applyAlignment="1">
      <alignment horizontal="left" vertical="center" wrapText="1" indent="3"/>
    </xf>
    <xf numFmtId="0" fontId="35" fillId="0" borderId="7" xfId="0" applyFont="1" applyBorder="1" applyAlignment="1">
      <alignment vertical="center" wrapText="1"/>
    </xf>
    <xf numFmtId="0" fontId="36" fillId="0" borderId="7" xfId="0" applyFont="1" applyBorder="1" applyAlignment="1">
      <alignment horizontal="left" vertical="center" wrapText="1" indent="1"/>
    </xf>
    <xf numFmtId="0" fontId="36" fillId="0" borderId="3" xfId="0" applyFont="1" applyBorder="1" applyAlignment="1">
      <alignment horizontal="left" vertical="center" wrapText="1" indent="1"/>
    </xf>
    <xf numFmtId="0" fontId="35" fillId="0" borderId="8" xfId="0" applyFont="1" applyBorder="1" applyAlignment="1">
      <alignment horizontal="right" vertical="center" wrapText="1"/>
    </xf>
    <xf numFmtId="3" fontId="35" fillId="0" borderId="8" xfId="0" applyNumberFormat="1" applyFont="1" applyBorder="1" applyAlignment="1">
      <alignment horizontal="right" vertical="center" wrapText="1"/>
    </xf>
    <xf numFmtId="3" fontId="35" fillId="0" borderId="6" xfId="0" applyNumberFormat="1" applyFont="1" applyBorder="1" applyAlignment="1">
      <alignment horizontal="right" vertical="center" wrapText="1"/>
    </xf>
    <xf numFmtId="0" fontId="37" fillId="0" borderId="7" xfId="0" applyFont="1" applyBorder="1" applyAlignment="1">
      <alignment horizontal="left" vertical="center" wrapText="1" indent="2"/>
    </xf>
    <xf numFmtId="0" fontId="37" fillId="0" borderId="3" xfId="0" applyFont="1" applyBorder="1" applyAlignment="1">
      <alignment horizontal="left" vertical="center" wrapText="1" indent="2"/>
    </xf>
    <xf numFmtId="0" fontId="35" fillId="0" borderId="6" xfId="0" applyFont="1" applyBorder="1" applyAlignment="1">
      <alignment horizontal="right" vertical="center" wrapText="1"/>
    </xf>
    <xf numFmtId="0" fontId="35" fillId="0" borderId="8" xfId="0" applyFont="1" applyBorder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9" fontId="23" fillId="3" borderId="8" xfId="0" applyNumberFormat="1" applyFont="1" applyFill="1" applyBorder="1" applyAlignment="1">
      <alignment horizontal="right" vertical="center" wrapText="1"/>
    </xf>
    <xf numFmtId="9" fontId="23" fillId="3" borderId="6" xfId="0" applyNumberFormat="1" applyFont="1" applyFill="1" applyBorder="1" applyAlignment="1">
      <alignment horizontal="right" vertical="center" wrapText="1"/>
    </xf>
    <xf numFmtId="10" fontId="7" fillId="0" borderId="8" xfId="0" applyNumberFormat="1" applyFont="1" applyBorder="1" applyAlignment="1">
      <alignment horizontal="right" vertical="center" wrapText="1"/>
    </xf>
    <xf numFmtId="0" fontId="8" fillId="3" borderId="0" xfId="0" applyFont="1" applyFill="1" applyAlignment="1">
      <alignment horizontal="left" vertical="center" wrapText="1" indent="1"/>
    </xf>
    <xf numFmtId="0" fontId="23" fillId="3" borderId="0" xfId="0" applyFont="1" applyFill="1" applyAlignment="1">
      <alignment horizontal="right" vertical="center" wrapText="1"/>
    </xf>
    <xf numFmtId="9" fontId="23" fillId="3" borderId="0" xfId="0" applyNumberFormat="1" applyFont="1" applyFill="1" applyAlignment="1">
      <alignment horizontal="right" vertical="center" wrapText="1"/>
    </xf>
    <xf numFmtId="0" fontId="0" fillId="0" borderId="7" xfId="0" applyBorder="1" applyAlignment="1">
      <alignment vertical="top" wrapText="1"/>
    </xf>
    <xf numFmtId="0" fontId="5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indent="1"/>
    </xf>
    <xf numFmtId="0" fontId="23" fillId="0" borderId="3" xfId="0" applyFont="1" applyBorder="1" applyAlignment="1">
      <alignment vertical="center" wrapText="1"/>
    </xf>
    <xf numFmtId="0" fontId="40" fillId="0" borderId="0" xfId="0" applyFont="1"/>
    <xf numFmtId="0" fontId="7" fillId="0" borderId="2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right" vertical="center" wrapText="1"/>
    </xf>
    <xf numFmtId="0" fontId="7" fillId="0" borderId="2" xfId="0" applyFont="1" applyBorder="1" applyAlignment="1">
      <alignment horizontal="right" vertical="center" wrapText="1"/>
    </xf>
    <xf numFmtId="0" fontId="15" fillId="0" borderId="2" xfId="0" applyFont="1" applyBorder="1" applyAlignment="1">
      <alignment vertical="center" wrapText="1"/>
    </xf>
    <xf numFmtId="9" fontId="7" fillId="0" borderId="0" xfId="0" applyNumberFormat="1" applyFont="1" applyAlignment="1">
      <alignment horizontal="right" vertical="center" wrapText="1"/>
    </xf>
    <xf numFmtId="164" fontId="0" fillId="0" borderId="0" xfId="0" quotePrefix="1" applyNumberFormat="1"/>
    <xf numFmtId="0" fontId="42" fillId="0" borderId="16" xfId="0" applyFont="1" applyBorder="1" applyAlignment="1">
      <alignment horizontal="center" vertical="center" wrapText="1" readingOrder="1"/>
    </xf>
    <xf numFmtId="9" fontId="42" fillId="0" borderId="16" xfId="0" applyNumberFormat="1" applyFont="1" applyBorder="1" applyAlignment="1">
      <alignment horizontal="center" vertical="center" wrapText="1" readingOrder="1"/>
    </xf>
    <xf numFmtId="0" fontId="7" fillId="0" borderId="15" xfId="0" applyFont="1" applyBorder="1" applyAlignment="1">
      <alignment horizontal="right" vertical="center" wrapText="1"/>
    </xf>
    <xf numFmtId="0" fontId="7" fillId="0" borderId="0" xfId="0" applyFont="1" applyAlignment="1">
      <alignment horizontal="right" vertical="center" wrapText="1"/>
    </xf>
    <xf numFmtId="0" fontId="7" fillId="0" borderId="9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9" fontId="12" fillId="0" borderId="0" xfId="0" applyNumberFormat="1" applyFont="1"/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0" fontId="44" fillId="0" borderId="0" xfId="0" applyFont="1" applyAlignment="1">
      <alignment horizontal="center"/>
    </xf>
    <xf numFmtId="0" fontId="44" fillId="0" borderId="0" xfId="0" applyFont="1"/>
    <xf numFmtId="0" fontId="15" fillId="0" borderId="7" xfId="0" applyFont="1" applyBorder="1" applyAlignment="1">
      <alignment horizontal="right" vertical="center" wrapText="1"/>
    </xf>
    <xf numFmtId="0" fontId="15" fillId="0" borderId="5" xfId="0" applyFont="1" applyBorder="1" applyAlignment="1">
      <alignment horizontal="right" vertical="center" wrapText="1"/>
    </xf>
    <xf numFmtId="0" fontId="12" fillId="0" borderId="8" xfId="0" applyFont="1" applyBorder="1"/>
    <xf numFmtId="0" fontId="12" fillId="0" borderId="13" xfId="0" applyFont="1" applyBorder="1"/>
    <xf numFmtId="0" fontId="12" fillId="0" borderId="6" xfId="0" applyFont="1" applyBorder="1"/>
    <xf numFmtId="0" fontId="14" fillId="2" borderId="1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right" vertical="center" wrapText="1"/>
    </xf>
    <xf numFmtId="0" fontId="35" fillId="0" borderId="14" xfId="0" applyFont="1" applyBorder="1" applyAlignment="1">
      <alignment vertical="center" wrapText="1"/>
    </xf>
    <xf numFmtId="0" fontId="7" fillId="0" borderId="14" xfId="0" applyFont="1" applyBorder="1" applyAlignment="1">
      <alignment horizontal="right" vertical="center" wrapText="1"/>
    </xf>
    <xf numFmtId="0" fontId="0" fillId="0" borderId="11" xfId="0" applyBorder="1" applyAlignment="1">
      <alignment vertical="top" wrapText="1"/>
    </xf>
    <xf numFmtId="0" fontId="5" fillId="0" borderId="1" xfId="0" applyFont="1" applyBorder="1" applyAlignment="1">
      <alignment vertical="top" wrapText="1"/>
    </xf>
    <xf numFmtId="0" fontId="15" fillId="0" borderId="5" xfId="0" applyFont="1" applyBorder="1" applyAlignment="1">
      <alignment vertical="center" wrapText="1"/>
    </xf>
    <xf numFmtId="0" fontId="15" fillId="0" borderId="2" xfId="0" applyFont="1" applyBorder="1" applyAlignment="1">
      <alignment horizontal="right" vertical="center" wrapText="1"/>
    </xf>
    <xf numFmtId="0" fontId="12" fillId="0" borderId="15" xfId="0" applyFont="1" applyBorder="1"/>
    <xf numFmtId="0" fontId="12" fillId="0" borderId="5" xfId="0" applyFont="1" applyBorder="1"/>
    <xf numFmtId="0" fontId="16" fillId="0" borderId="8" xfId="0" applyFont="1" applyBorder="1" applyAlignment="1">
      <alignment horizontal="left" vertical="center" wrapText="1" indent="1"/>
    </xf>
    <xf numFmtId="0" fontId="16" fillId="0" borderId="6" xfId="0" applyFont="1" applyBorder="1" applyAlignment="1">
      <alignment horizontal="left" vertical="center" wrapText="1" indent="1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right" vertical="center" wrapText="1"/>
    </xf>
    <xf numFmtId="0" fontId="15" fillId="0" borderId="4" xfId="0" applyFont="1" applyBorder="1" applyAlignment="1">
      <alignment horizontal="right" vertical="center" wrapText="1"/>
    </xf>
    <xf numFmtId="0" fontId="12" fillId="0" borderId="12" xfId="0" applyFont="1" applyBorder="1"/>
    <xf numFmtId="0" fontId="12" fillId="0" borderId="4" xfId="0" applyFont="1" applyBorder="1"/>
    <xf numFmtId="0" fontId="14" fillId="2" borderId="8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3" fillId="0" borderId="2" xfId="0" applyFont="1" applyBorder="1" applyAlignment="1">
      <alignment horizontal="left" vertical="center" wrapText="1" indent="1"/>
    </xf>
    <xf numFmtId="0" fontId="13" fillId="0" borderId="5" xfId="0" applyFont="1" applyBorder="1" applyAlignment="1">
      <alignment horizontal="left" vertical="center" wrapText="1" indent="1"/>
    </xf>
    <xf numFmtId="0" fontId="12" fillId="0" borderId="10" xfId="0" applyFont="1" applyBorder="1"/>
    <xf numFmtId="0" fontId="12" fillId="0" borderId="14" xfId="0" applyFont="1" applyBorder="1"/>
    <xf numFmtId="9" fontId="12" fillId="0" borderId="14" xfId="0" applyNumberFormat="1" applyFont="1" applyBorder="1"/>
    <xf numFmtId="9" fontId="12" fillId="0" borderId="8" xfId="0" applyNumberFormat="1" applyFont="1" applyBorder="1"/>
    <xf numFmtId="0" fontId="13" fillId="0" borderId="7" xfId="0" applyFont="1" applyBorder="1" applyAlignment="1">
      <alignment horizontal="left" vertical="center" wrapText="1" indent="1"/>
    </xf>
    <xf numFmtId="10" fontId="15" fillId="0" borderId="8" xfId="0" applyNumberFormat="1" applyFont="1" applyBorder="1" applyAlignment="1">
      <alignment horizontal="right" vertical="center" wrapText="1"/>
    </xf>
    <xf numFmtId="0" fontId="46" fillId="0" borderId="3" xfId="0" applyFont="1" applyBorder="1" applyAlignment="1">
      <alignment vertical="top" wrapText="1"/>
    </xf>
    <xf numFmtId="0" fontId="46" fillId="0" borderId="8" xfId="0" applyFont="1" applyBorder="1" applyAlignment="1">
      <alignment vertical="top" wrapText="1"/>
    </xf>
    <xf numFmtId="0" fontId="12" fillId="0" borderId="8" xfId="0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12" fillId="0" borderId="11" xfId="0" applyFont="1" applyBorder="1"/>
    <xf numFmtId="0" fontId="0" fillId="0" borderId="14" xfId="0" applyBorder="1"/>
    <xf numFmtId="0" fontId="0" fillId="0" borderId="11" xfId="0" applyBorder="1"/>
    <xf numFmtId="0" fontId="7" fillId="0" borderId="1" xfId="0" applyFont="1" applyBorder="1" applyAlignment="1">
      <alignment vertical="center" wrapText="1"/>
    </xf>
    <xf numFmtId="0" fontId="0" fillId="0" borderId="7" xfId="0" applyBorder="1"/>
    <xf numFmtId="0" fontId="0" fillId="0" borderId="3" xfId="0" applyBorder="1"/>
    <xf numFmtId="0" fontId="7" fillId="0" borderId="0" xfId="0" applyFont="1" applyAlignment="1">
      <alignment vertical="center" wrapText="1"/>
    </xf>
    <xf numFmtId="0" fontId="0" fillId="0" borderId="8" xfId="0" applyBorder="1"/>
    <xf numFmtId="0" fontId="0" fillId="0" borderId="6" xfId="0" applyBorder="1"/>
    <xf numFmtId="0" fontId="7" fillId="0" borderId="13" xfId="0" applyFont="1" applyBorder="1" applyAlignment="1">
      <alignment vertical="center" wrapText="1"/>
    </xf>
    <xf numFmtId="0" fontId="5" fillId="0" borderId="2" xfId="0" applyFont="1" applyBorder="1" applyAlignment="1">
      <alignment vertical="top" wrapText="1"/>
    </xf>
    <xf numFmtId="0" fontId="0" fillId="0" borderId="13" xfId="0" applyBorder="1"/>
    <xf numFmtId="0" fontId="6" fillId="2" borderId="4" xfId="0" applyFont="1" applyFill="1" applyBorder="1" applyAlignment="1">
      <alignment vertical="center" wrapText="1"/>
    </xf>
    <xf numFmtId="3" fontId="7" fillId="0" borderId="0" xfId="0" applyNumberFormat="1" applyFont="1" applyAlignment="1">
      <alignment horizontal="right" vertical="center" wrapText="1"/>
    </xf>
    <xf numFmtId="0" fontId="7" fillId="0" borderId="3" xfId="0" applyFont="1" applyBorder="1" applyAlignment="1">
      <alignment horizontal="left" vertical="center" wrapText="1" indent="1"/>
    </xf>
    <xf numFmtId="0" fontId="8" fillId="0" borderId="8" xfId="0" applyFont="1" applyBorder="1" applyAlignment="1">
      <alignment horizontal="left" vertical="center" wrapText="1" indent="1"/>
    </xf>
    <xf numFmtId="0" fontId="8" fillId="0" borderId="6" xfId="0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 wrapText="1"/>
    </xf>
    <xf numFmtId="0" fontId="28" fillId="0" borderId="8" xfId="0" applyFont="1" applyBorder="1" applyAlignment="1">
      <alignment horizontal="left" vertical="center" wrapText="1" indent="1"/>
    </xf>
    <xf numFmtId="0" fontId="28" fillId="0" borderId="6" xfId="0" applyFont="1" applyBorder="1" applyAlignment="1">
      <alignment horizontal="left" vertical="center" wrapText="1" indent="1"/>
    </xf>
    <xf numFmtId="0" fontId="36" fillId="0" borderId="14" xfId="0" applyFont="1" applyBorder="1" applyAlignment="1">
      <alignment horizontal="left" vertical="center" wrapText="1" indent="1"/>
    </xf>
    <xf numFmtId="0" fontId="35" fillId="0" borderId="11" xfId="0" applyFont="1" applyBorder="1" applyAlignment="1">
      <alignment vertical="center" wrapText="1"/>
    </xf>
    <xf numFmtId="0" fontId="32" fillId="0" borderId="8" xfId="0" applyFont="1" applyBorder="1" applyAlignment="1">
      <alignment horizontal="left" vertical="center" wrapText="1" indent="3"/>
    </xf>
    <xf numFmtId="0" fontId="28" fillId="0" borderId="14" xfId="0" applyFont="1" applyBorder="1" applyAlignment="1">
      <alignment horizontal="left" vertical="center" wrapText="1" indent="1"/>
    </xf>
    <xf numFmtId="0" fontId="28" fillId="0" borderId="11" xfId="0" applyFont="1" applyBorder="1" applyAlignment="1">
      <alignment horizontal="left" vertical="center" wrapText="1" indent="1"/>
    </xf>
    <xf numFmtId="0" fontId="8" fillId="3" borderId="8" xfId="0" applyFont="1" applyFill="1" applyBorder="1" applyAlignment="1">
      <alignment horizontal="left" vertical="center" wrapText="1" indent="1"/>
    </xf>
    <xf numFmtId="0" fontId="8" fillId="3" borderId="6" xfId="0" applyFont="1" applyFill="1" applyBorder="1" applyAlignment="1">
      <alignment horizontal="left" vertical="center" wrapText="1" indent="1"/>
    </xf>
    <xf numFmtId="0" fontId="0" fillId="0" borderId="8" xfId="0" applyBorder="1" applyAlignment="1">
      <alignment vertical="top" wrapText="1"/>
    </xf>
    <xf numFmtId="0" fontId="23" fillId="0" borderId="6" xfId="0" applyFont="1" applyBorder="1" applyAlignment="1">
      <alignment vertical="center" wrapText="1"/>
    </xf>
    <xf numFmtId="0" fontId="47" fillId="0" borderId="2" xfId="0" applyFont="1" applyBorder="1" applyAlignment="1">
      <alignment horizontal="center" vertical="center" readingOrder="1"/>
    </xf>
    <xf numFmtId="3" fontId="7" fillId="0" borderId="5" xfId="0" applyNumberFormat="1" applyFont="1" applyBorder="1" applyAlignment="1">
      <alignment horizontal="right" vertical="center" wrapText="1"/>
    </xf>
    <xf numFmtId="3" fontId="23" fillId="0" borderId="5" xfId="0" applyNumberFormat="1" applyFont="1" applyBorder="1" applyAlignment="1">
      <alignment horizontal="right" vertical="center" wrapText="1"/>
    </xf>
    <xf numFmtId="0" fontId="48" fillId="0" borderId="8" xfId="0" applyFont="1" applyBorder="1" applyAlignment="1">
      <alignment horizontal="left" vertical="center" wrapText="1" indent="1"/>
    </xf>
    <xf numFmtId="0" fontId="6" fillId="2" borderId="9" xfId="0" applyFont="1" applyFill="1" applyBorder="1" applyAlignment="1">
      <alignment vertical="center" wrapText="1"/>
    </xf>
    <xf numFmtId="0" fontId="0" fillId="0" borderId="10" xfId="0" applyBorder="1"/>
    <xf numFmtId="0" fontId="0" fillId="0" borderId="15" xfId="0" applyBorder="1"/>
    <xf numFmtId="0" fontId="0" fillId="0" borderId="5" xfId="0" applyBorder="1"/>
    <xf numFmtId="9" fontId="7" fillId="0" borderId="1" xfId="0" applyNumberFormat="1" applyFont="1" applyBorder="1" applyAlignment="1">
      <alignment horizontal="right" vertical="center" wrapText="1"/>
    </xf>
    <xf numFmtId="0" fontId="0" fillId="0" borderId="9" xfId="0" applyBorder="1"/>
    <xf numFmtId="0" fontId="0" fillId="0" borderId="12" xfId="0" applyBorder="1"/>
    <xf numFmtId="0" fontId="0" fillId="0" borderId="4" xfId="0" applyBorder="1"/>
    <xf numFmtId="9" fontId="42" fillId="0" borderId="0" xfId="0" applyNumberFormat="1" applyFont="1" applyAlignment="1">
      <alignment horizontal="center" vertical="center" wrapText="1" readingOrder="1"/>
    </xf>
    <xf numFmtId="0" fontId="42" fillId="0" borderId="0" xfId="0" applyFont="1" applyAlignment="1">
      <alignment horizontal="center" vertical="center" wrapText="1" readingOrder="1"/>
    </xf>
    <xf numFmtId="0" fontId="8" fillId="0" borderId="0" xfId="0" applyFont="1" applyAlignment="1">
      <alignment horizontal="left" vertical="center" wrapText="1" indent="1"/>
    </xf>
    <xf numFmtId="0" fontId="8" fillId="0" borderId="13" xfId="0" applyFont="1" applyBorder="1" applyAlignment="1">
      <alignment horizontal="left" vertical="center" wrapText="1" indent="1"/>
    </xf>
    <xf numFmtId="0" fontId="50" fillId="0" borderId="6" xfId="0" applyFont="1" applyBorder="1" applyAlignment="1">
      <alignment horizontal="center" vertical="center" wrapText="1"/>
    </xf>
    <xf numFmtId="0" fontId="50" fillId="0" borderId="8" xfId="0" applyFont="1" applyBorder="1" applyAlignment="1">
      <alignment vertical="center" wrapText="1"/>
    </xf>
    <xf numFmtId="0" fontId="51" fillId="0" borderId="7" xfId="0" applyFont="1" applyBorder="1" applyAlignment="1">
      <alignment horizontal="left" vertical="center" wrapText="1" indent="1"/>
    </xf>
    <xf numFmtId="0" fontId="51" fillId="0" borderId="6" xfId="0" applyFont="1" applyBorder="1" applyAlignment="1">
      <alignment horizontal="left" vertical="center" wrapText="1" indent="1"/>
    </xf>
    <xf numFmtId="0" fontId="51" fillId="0" borderId="3" xfId="0" applyFont="1" applyBorder="1" applyAlignment="1">
      <alignment horizontal="left" vertical="center" wrapText="1" indent="1"/>
    </xf>
    <xf numFmtId="0" fontId="50" fillId="0" borderId="6" xfId="0" applyFont="1" applyBorder="1" applyAlignment="1">
      <alignment vertical="center" wrapText="1"/>
    </xf>
    <xf numFmtId="0" fontId="42" fillId="0" borderId="14" xfId="0" applyFont="1" applyBorder="1" applyAlignment="1">
      <alignment horizontal="center" vertical="center" wrapText="1" readingOrder="1"/>
    </xf>
    <xf numFmtId="9" fontId="42" fillId="0" borderId="8" xfId="0" applyNumberFormat="1" applyFont="1" applyBorder="1" applyAlignment="1">
      <alignment horizontal="center" vertical="center" wrapText="1" readingOrder="1"/>
    </xf>
    <xf numFmtId="9" fontId="0" fillId="0" borderId="8" xfId="0" applyNumberFormat="1" applyBorder="1"/>
    <xf numFmtId="0" fontId="42" fillId="0" borderId="8" xfId="0" applyFont="1" applyBorder="1" applyAlignment="1">
      <alignment horizontal="center" vertical="center" wrapText="1" readingOrder="1"/>
    </xf>
    <xf numFmtId="0" fontId="43" fillId="0" borderId="0" xfId="0" applyFont="1"/>
    <xf numFmtId="9" fontId="7" fillId="0" borderId="13" xfId="0" applyNumberFormat="1" applyFont="1" applyBorder="1" applyAlignment="1">
      <alignment horizontal="right" vertical="center" wrapText="1"/>
    </xf>
    <xf numFmtId="10" fontId="7" fillId="0" borderId="13" xfId="0" applyNumberFormat="1" applyFont="1" applyBorder="1" applyAlignment="1">
      <alignment horizontal="right" vertical="center" wrapText="1"/>
    </xf>
    <xf numFmtId="0" fontId="50" fillId="0" borderId="8" xfId="0" applyFont="1" applyBorder="1" applyAlignment="1">
      <alignment horizontal="center" vertical="center" wrapText="1"/>
    </xf>
    <xf numFmtId="0" fontId="50" fillId="0" borderId="4" xfId="0" applyFont="1" applyBorder="1" applyAlignment="1">
      <alignment horizontal="center" vertical="center" wrapText="1"/>
    </xf>
    <xf numFmtId="0" fontId="50" fillId="0" borderId="4" xfId="0" applyFont="1" applyBorder="1" applyAlignment="1">
      <alignment vertical="center" wrapText="1"/>
    </xf>
    <xf numFmtId="10" fontId="7" fillId="0" borderId="4" xfId="0" applyNumberFormat="1" applyFont="1" applyBorder="1" applyAlignment="1">
      <alignment horizontal="right" vertical="center" wrapText="1"/>
    </xf>
    <xf numFmtId="9" fontId="0" fillId="0" borderId="15" xfId="0" applyNumberFormat="1" applyBorder="1"/>
    <xf numFmtId="9" fontId="0" fillId="0" borderId="5" xfId="0" applyNumberFormat="1" applyBorder="1"/>
    <xf numFmtId="10" fontId="0" fillId="0" borderId="13" xfId="0" applyNumberFormat="1" applyBorder="1"/>
    <xf numFmtId="10" fontId="0" fillId="0" borderId="6" xfId="0" applyNumberFormat="1" applyBorder="1"/>
    <xf numFmtId="0" fontId="50" fillId="0" borderId="5" xfId="0" applyFont="1" applyBorder="1" applyAlignment="1">
      <alignment vertical="center" wrapText="1"/>
    </xf>
    <xf numFmtId="0" fontId="51" fillId="0" borderId="2" xfId="0" applyFont="1" applyBorder="1" applyAlignment="1">
      <alignment horizontal="left" vertical="center" wrapText="1" indent="1"/>
    </xf>
    <xf numFmtId="0" fontId="42" fillId="0" borderId="10" xfId="0" applyFont="1" applyBorder="1" applyAlignment="1">
      <alignment horizontal="center" vertical="center" wrapText="1" readingOrder="1"/>
    </xf>
    <xf numFmtId="0" fontId="42" fillId="0" borderId="15" xfId="0" applyFont="1" applyBorder="1" applyAlignment="1">
      <alignment horizontal="center" vertical="center" wrapText="1" readingOrder="1"/>
    </xf>
    <xf numFmtId="0" fontId="42" fillId="0" borderId="5" xfId="0" applyFont="1" applyBorder="1" applyAlignment="1">
      <alignment horizontal="center" vertical="center" wrapText="1" readingOrder="1"/>
    </xf>
    <xf numFmtId="0" fontId="8" fillId="0" borderId="2" xfId="0" applyFont="1" applyBorder="1" applyAlignment="1">
      <alignment horizontal="left" vertical="center" wrapText="1" inden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right" vertical="center" wrapText="1"/>
    </xf>
    <xf numFmtId="0" fontId="7" fillId="0" borderId="4" xfId="0" applyFont="1" applyBorder="1" applyAlignment="1">
      <alignment horizontal="right" vertical="center" wrapText="1"/>
    </xf>
    <xf numFmtId="9" fontId="7" fillId="0" borderId="4" xfId="0" applyNumberFormat="1" applyFont="1" applyBorder="1" applyAlignment="1">
      <alignment horizontal="right" vertical="center" wrapText="1"/>
    </xf>
    <xf numFmtId="9" fontId="7" fillId="0" borderId="12" xfId="0" applyNumberFormat="1" applyFont="1" applyBorder="1" applyAlignment="1">
      <alignment horizontal="right" vertical="center" wrapText="1"/>
    </xf>
    <xf numFmtId="9" fontId="42" fillId="0" borderId="12" xfId="0" applyNumberFormat="1" applyFont="1" applyBorder="1" applyAlignment="1">
      <alignment horizontal="center" vertical="center" wrapText="1" readingOrder="1"/>
    </xf>
    <xf numFmtId="9" fontId="42" fillId="0" borderId="4" xfId="0" applyNumberFormat="1" applyFont="1" applyBorder="1" applyAlignment="1">
      <alignment horizontal="center" vertical="center" wrapText="1" readingOrder="1"/>
    </xf>
    <xf numFmtId="0" fontId="6" fillId="2" borderId="5" xfId="0" applyFont="1" applyFill="1" applyBorder="1" applyAlignment="1">
      <alignment horizontal="center" vertical="center" wrapText="1"/>
    </xf>
    <xf numFmtId="0" fontId="14" fillId="2" borderId="15" xfId="0" applyFont="1" applyFill="1" applyBorder="1" applyAlignment="1">
      <alignment horizontal="center" vertical="center" wrapText="1"/>
    </xf>
    <xf numFmtId="0" fontId="42" fillId="0" borderId="9" xfId="0" applyFont="1" applyBorder="1" applyAlignment="1">
      <alignment horizontal="center" vertical="center" wrapText="1" readingOrder="1"/>
    </xf>
    <xf numFmtId="0" fontId="43" fillId="0" borderId="0" xfId="0" applyFont="1" applyAlignment="1">
      <alignment horizontal="center" vertical="center" readingOrder="1"/>
    </xf>
    <xf numFmtId="0" fontId="42" fillId="0" borderId="20" xfId="0" applyFont="1" applyBorder="1" applyAlignment="1">
      <alignment horizontal="center" vertical="center" wrapText="1" readingOrder="1"/>
    </xf>
    <xf numFmtId="0" fontId="42" fillId="0" borderId="21" xfId="0" applyFont="1" applyBorder="1" applyAlignment="1">
      <alignment horizontal="center" vertical="center" wrapText="1" readingOrder="1"/>
    </xf>
    <xf numFmtId="0" fontId="0" fillId="0" borderId="2" xfId="0" applyBorder="1"/>
    <xf numFmtId="0" fontId="41" fillId="0" borderId="0" xfId="0" applyFont="1" applyAlignment="1">
      <alignment horizontal="left" vertical="center" indent="1" readingOrder="1"/>
    </xf>
    <xf numFmtId="0" fontId="41" fillId="0" borderId="0" xfId="0" applyFont="1" applyAlignment="1">
      <alignment horizontal="left" vertical="center" readingOrder="1"/>
    </xf>
    <xf numFmtId="0" fontId="0" fillId="0" borderId="0" xfId="0" quotePrefix="1"/>
    <xf numFmtId="9" fontId="0" fillId="0" borderId="0" xfId="0" quotePrefix="1" applyNumberFormat="1"/>
    <xf numFmtId="0" fontId="41" fillId="0" borderId="0" xfId="0" applyFont="1" applyAlignment="1">
      <alignment horizontal="right" vertical="center" readingOrder="1"/>
    </xf>
    <xf numFmtId="0" fontId="41" fillId="0" borderId="0" xfId="0" applyFont="1"/>
    <xf numFmtId="0" fontId="23" fillId="0" borderId="4" xfId="0" applyFont="1" applyBorder="1" applyAlignment="1">
      <alignment horizontal="right" vertical="center" wrapText="1"/>
    </xf>
    <xf numFmtId="0" fontId="0" fillId="0" borderId="1" xfId="0" applyBorder="1"/>
    <xf numFmtId="0" fontId="35" fillId="0" borderId="2" xfId="0" applyFont="1" applyBorder="1" applyAlignment="1">
      <alignment horizontal="right" vertical="center" wrapText="1"/>
    </xf>
    <xf numFmtId="0" fontId="35" fillId="0" borderId="7" xfId="0" applyFont="1" applyBorder="1" applyAlignment="1">
      <alignment horizontal="right" vertical="center" wrapText="1"/>
    </xf>
    <xf numFmtId="0" fontId="35" fillId="0" borderId="3" xfId="0" applyFont="1" applyBorder="1" applyAlignment="1">
      <alignment horizontal="right" vertical="center" wrapText="1"/>
    </xf>
    <xf numFmtId="0" fontId="35" fillId="0" borderId="10" xfId="0" applyFont="1" applyBorder="1" applyAlignment="1">
      <alignment vertical="center" wrapText="1"/>
    </xf>
    <xf numFmtId="0" fontId="35" fillId="0" borderId="15" xfId="0" applyFont="1" applyBorder="1" applyAlignment="1">
      <alignment vertical="center" wrapText="1"/>
    </xf>
    <xf numFmtId="0" fontId="35" fillId="0" borderId="5" xfId="0" applyFont="1" applyBorder="1" applyAlignment="1">
      <alignment vertical="center" wrapText="1"/>
    </xf>
    <xf numFmtId="0" fontId="35" fillId="0" borderId="0" xfId="0" applyFont="1" applyAlignment="1">
      <alignment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right" vertical="center" wrapText="1"/>
    </xf>
    <xf numFmtId="9" fontId="7" fillId="0" borderId="14" xfId="0" applyNumberFormat="1" applyFont="1" applyBorder="1" applyAlignment="1">
      <alignment horizontal="right" vertical="center" wrapText="1"/>
    </xf>
    <xf numFmtId="0" fontId="7" fillId="0" borderId="11" xfId="0" applyFont="1" applyBorder="1" applyAlignment="1">
      <alignment horizontal="right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top"/>
    </xf>
    <xf numFmtId="0" fontId="13" fillId="0" borderId="14" xfId="0" applyFont="1" applyBorder="1" applyAlignment="1">
      <alignment horizontal="center" vertical="top"/>
    </xf>
    <xf numFmtId="0" fontId="13" fillId="0" borderId="11" xfId="0" applyFont="1" applyBorder="1" applyAlignment="1">
      <alignment horizontal="center" vertical="top"/>
    </xf>
    <xf numFmtId="0" fontId="15" fillId="0" borderId="2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center" vertical="top" wrapText="1"/>
    </xf>
    <xf numFmtId="0" fontId="13" fillId="0" borderId="2" xfId="0" applyFont="1" applyBorder="1" applyAlignment="1">
      <alignment horizontal="center" vertical="top" wrapText="1"/>
    </xf>
    <xf numFmtId="0" fontId="13" fillId="0" borderId="7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7" xfId="0" applyFont="1" applyBorder="1" applyAlignment="1">
      <alignment horizontal="center" vertical="top" wrapText="1"/>
    </xf>
    <xf numFmtId="0" fontId="13" fillId="0" borderId="2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7" fillId="0" borderId="2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50" fillId="0" borderId="2" xfId="0" applyFont="1" applyBorder="1" applyAlignment="1">
      <alignment horizontal="center" vertical="center" wrapText="1"/>
    </xf>
    <xf numFmtId="0" fontId="50" fillId="0" borderId="7" xfId="0" applyFont="1" applyBorder="1" applyAlignment="1">
      <alignment horizontal="center" vertical="center" wrapText="1"/>
    </xf>
    <xf numFmtId="0" fontId="50" fillId="0" borderId="3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3" fontId="7" fillId="0" borderId="14" xfId="0" applyNumberFormat="1" applyFont="1" applyBorder="1" applyAlignment="1">
      <alignment horizontal="center" vertical="center" wrapText="1"/>
    </xf>
    <xf numFmtId="3" fontId="7" fillId="0" borderId="8" xfId="0" applyNumberFormat="1" applyFont="1" applyBorder="1" applyAlignment="1">
      <alignment horizontal="center" vertical="center" wrapText="1"/>
    </xf>
    <xf numFmtId="3" fontId="7" fillId="0" borderId="11" xfId="0" applyNumberFormat="1" applyFont="1" applyBorder="1" applyAlignment="1">
      <alignment horizontal="center" vertical="center" wrapText="1"/>
    </xf>
    <xf numFmtId="3" fontId="7" fillId="0" borderId="6" xfId="0" applyNumberFormat="1" applyFont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33" fillId="2" borderId="10" xfId="0" applyFont="1" applyFill="1" applyBorder="1" applyAlignment="1">
      <alignment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35" fillId="0" borderId="2" xfId="0" applyFont="1" applyBorder="1" applyAlignment="1">
      <alignment vertical="center" wrapText="1"/>
    </xf>
    <xf numFmtId="0" fontId="54" fillId="0" borderId="4" xfId="0" applyFont="1" applyBorder="1" applyAlignment="1">
      <alignment horizontal="center" vertical="center" wrapText="1"/>
    </xf>
    <xf numFmtId="3" fontId="35" fillId="0" borderId="5" xfId="0" applyNumberFormat="1" applyFont="1" applyBorder="1" applyAlignment="1">
      <alignment horizontal="right" vertical="center" wrapText="1"/>
    </xf>
    <xf numFmtId="0" fontId="35" fillId="0" borderId="15" xfId="0" applyFont="1" applyBorder="1" applyAlignment="1">
      <alignment horizontal="right" vertical="center" wrapText="1"/>
    </xf>
    <xf numFmtId="0" fontId="35" fillId="0" borderId="13" xfId="0" applyFont="1" applyBorder="1" applyAlignment="1">
      <alignment horizontal="right" vertical="center" wrapText="1"/>
    </xf>
    <xf numFmtId="0" fontId="35" fillId="0" borderId="13" xfId="0" applyFont="1" applyBorder="1" applyAlignment="1">
      <alignment vertical="center" wrapText="1"/>
    </xf>
    <xf numFmtId="0" fontId="35" fillId="0" borderId="6" xfId="0" applyFont="1" applyBorder="1" applyAlignment="1">
      <alignment vertical="center" wrapText="1"/>
    </xf>
    <xf numFmtId="3" fontId="35" fillId="0" borderId="14" xfId="0" applyNumberFormat="1" applyFont="1" applyBorder="1" applyAlignment="1">
      <alignment horizontal="right" vertical="center" wrapText="1"/>
    </xf>
    <xf numFmtId="0" fontId="35" fillId="0" borderId="14" xfId="0" applyFont="1" applyBorder="1" applyAlignment="1">
      <alignment horizontal="right" vertical="center" wrapText="1"/>
    </xf>
    <xf numFmtId="9" fontId="35" fillId="0" borderId="9" xfId="0" applyNumberFormat="1" applyFont="1" applyBorder="1" applyAlignment="1">
      <alignment vertical="center" wrapText="1"/>
    </xf>
    <xf numFmtId="9" fontId="35" fillId="0" borderId="11" xfId="0" applyNumberFormat="1" applyFont="1" applyBorder="1" applyAlignment="1">
      <alignment vertical="center" wrapText="1"/>
    </xf>
    <xf numFmtId="9" fontId="39" fillId="0" borderId="13" xfId="0" applyNumberFormat="1" applyFont="1" applyBorder="1" applyAlignment="1">
      <alignment vertical="center" wrapText="1"/>
    </xf>
    <xf numFmtId="9" fontId="35" fillId="0" borderId="6" xfId="0" applyNumberFormat="1" applyFont="1" applyBorder="1" applyAlignment="1">
      <alignment vertical="center" wrapText="1"/>
    </xf>
    <xf numFmtId="0" fontId="4" fillId="0" borderId="10" xfId="0" applyFont="1" applyBorder="1" applyAlignment="1">
      <alignment vertical="center"/>
    </xf>
    <xf numFmtId="9" fontId="42" fillId="0" borderId="9" xfId="0" applyNumberFormat="1" applyFont="1" applyBorder="1" applyAlignment="1">
      <alignment horizontal="center" vertical="center" wrapText="1" readingOrder="1"/>
    </xf>
    <xf numFmtId="9" fontId="0" fillId="0" borderId="9" xfId="0" applyNumberFormat="1" applyBorder="1"/>
    <xf numFmtId="9" fontId="0" fillId="0" borderId="12" xfId="0" applyNumberFormat="1" applyBorder="1"/>
    <xf numFmtId="9" fontId="0" fillId="0" borderId="4" xfId="0" applyNumberFormat="1" applyBorder="1"/>
    <xf numFmtId="3" fontId="7" fillId="0" borderId="4" xfId="0" applyNumberFormat="1" applyFont="1" applyBorder="1" applyAlignment="1">
      <alignment horizontal="right" vertical="center" wrapText="1"/>
    </xf>
    <xf numFmtId="0" fontId="35" fillId="0" borderId="5" xfId="0" applyFont="1" applyBorder="1" applyAlignment="1">
      <alignment horizontal="right" vertical="center" wrapText="1"/>
    </xf>
    <xf numFmtId="0" fontId="0" fillId="0" borderId="0" xfId="0" applyBorder="1"/>
    <xf numFmtId="0" fontId="35" fillId="0" borderId="0" xfId="0" applyFont="1" applyBorder="1" applyAlignment="1">
      <alignment horizontal="right" vertical="center" wrapText="1"/>
    </xf>
    <xf numFmtId="3" fontId="35" fillId="0" borderId="0" xfId="0" applyNumberFormat="1" applyFont="1" applyBorder="1" applyAlignment="1">
      <alignment horizontal="right" vertical="center" wrapText="1"/>
    </xf>
    <xf numFmtId="0" fontId="35" fillId="0" borderId="11" xfId="0" applyFont="1" applyBorder="1" applyAlignment="1">
      <alignment horizontal="right" vertical="center" wrapText="1"/>
    </xf>
    <xf numFmtId="0" fontId="54" fillId="0" borderId="1" xfId="0" applyFont="1" applyBorder="1" applyAlignment="1">
      <alignment horizontal="center" vertical="center" wrapText="1"/>
    </xf>
    <xf numFmtId="3" fontId="35" fillId="0" borderId="2" xfId="0" applyNumberFormat="1" applyFont="1" applyBorder="1" applyAlignment="1">
      <alignment horizontal="right" vertical="center" wrapText="1"/>
    </xf>
    <xf numFmtId="3" fontId="35" fillId="0" borderId="7" xfId="0" applyNumberFormat="1" applyFont="1" applyBorder="1" applyAlignment="1">
      <alignment horizontal="right" vertical="center" wrapText="1"/>
    </xf>
    <xf numFmtId="0" fontId="35" fillId="0" borderId="0" xfId="0" applyFont="1" applyBorder="1" applyAlignment="1">
      <alignment vertical="center" wrapText="1"/>
    </xf>
    <xf numFmtId="0" fontId="42" fillId="0" borderId="0" xfId="0" applyFont="1" applyBorder="1" applyAlignment="1">
      <alignment horizontal="center" vertical="center" wrapText="1" readingOrder="1"/>
    </xf>
    <xf numFmtId="0" fontId="36" fillId="0" borderId="11" xfId="0" applyFont="1" applyBorder="1" applyAlignment="1">
      <alignment horizontal="left" vertical="center" wrapText="1" indent="1"/>
    </xf>
    <xf numFmtId="9" fontId="39" fillId="0" borderId="11" xfId="0" applyNumberFormat="1" applyFont="1" applyBorder="1" applyAlignment="1">
      <alignment vertical="center" wrapText="1"/>
    </xf>
    <xf numFmtId="0" fontId="35" fillId="0" borderId="1" xfId="0" applyFont="1" applyBorder="1" applyAlignment="1">
      <alignment vertical="center" wrapText="1"/>
    </xf>
    <xf numFmtId="0" fontId="35" fillId="0" borderId="9" xfId="0" applyFont="1" applyBorder="1" applyAlignment="1">
      <alignment vertical="center" wrapText="1"/>
    </xf>
    <xf numFmtId="0" fontId="35" fillId="0" borderId="1" xfId="0" applyFont="1" applyBorder="1" applyAlignment="1">
      <alignment horizontal="right" vertical="center" wrapText="1"/>
    </xf>
    <xf numFmtId="9" fontId="35" fillId="0" borderId="12" xfId="0" applyNumberFormat="1" applyFont="1" applyBorder="1" applyAlignment="1">
      <alignment vertical="center" wrapText="1"/>
    </xf>
    <xf numFmtId="9" fontId="35" fillId="0" borderId="4" xfId="0" applyNumberFormat="1" applyFont="1" applyBorder="1" applyAlignment="1">
      <alignment vertical="center" wrapText="1"/>
    </xf>
    <xf numFmtId="0" fontId="44" fillId="0" borderId="0" xfId="0" applyFont="1" applyAlignment="1">
      <alignment horizontal="center"/>
    </xf>
    <xf numFmtId="0" fontId="7" fillId="0" borderId="0" xfId="0" applyFont="1" applyBorder="1" applyAlignment="1">
      <alignment horizontal="right" vertical="center" wrapText="1"/>
    </xf>
    <xf numFmtId="0" fontId="7" fillId="0" borderId="13" xfId="0" applyFont="1" applyBorder="1" applyAlignment="1">
      <alignment horizontal="right" vertical="center" wrapText="1"/>
    </xf>
    <xf numFmtId="0" fontId="7" fillId="0" borderId="15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3" fontId="7" fillId="0" borderId="0" xfId="0" applyNumberFormat="1" applyFont="1" applyBorder="1" applyAlignment="1">
      <alignment horizontal="right" vertical="center" wrapText="1"/>
    </xf>
    <xf numFmtId="9" fontId="7" fillId="0" borderId="0" xfId="0" applyNumberFormat="1" applyFont="1" applyBorder="1" applyAlignment="1">
      <alignment horizontal="right" vertical="center" wrapText="1"/>
    </xf>
    <xf numFmtId="0" fontId="28" fillId="0" borderId="0" xfId="0" applyFont="1" applyBorder="1" applyAlignment="1">
      <alignment horizontal="left" vertical="center" wrapText="1" indent="1"/>
    </xf>
    <xf numFmtId="0" fontId="28" fillId="0" borderId="2" xfId="0" applyFont="1" applyBorder="1" applyAlignment="1">
      <alignment horizontal="left" vertical="center" wrapText="1" indent="1"/>
    </xf>
    <xf numFmtId="3" fontId="7" fillId="0" borderId="13" xfId="0" applyNumberFormat="1" applyFont="1" applyBorder="1" applyAlignment="1">
      <alignment horizontal="right" vertical="center" wrapText="1"/>
    </xf>
    <xf numFmtId="9" fontId="0" fillId="0" borderId="14" xfId="0" applyNumberFormat="1" applyBorder="1"/>
    <xf numFmtId="9" fontId="0" fillId="0" borderId="0" xfId="0" applyNumberFormat="1" applyBorder="1"/>
    <xf numFmtId="3" fontId="7" fillId="0" borderId="15" xfId="0" applyNumberFormat="1" applyFont="1" applyBorder="1" applyAlignment="1">
      <alignment horizontal="right" vertical="center" wrapText="1"/>
    </xf>
    <xf numFmtId="9" fontId="7" fillId="0" borderId="2" xfId="0" applyNumberFormat="1" applyFont="1" applyBorder="1" applyAlignment="1">
      <alignment horizontal="right" vertical="center" wrapText="1"/>
    </xf>
    <xf numFmtId="9" fontId="7" fillId="0" borderId="15" xfId="0" applyNumberFormat="1" applyFont="1" applyBorder="1" applyAlignment="1">
      <alignment horizontal="right" vertical="center" wrapText="1"/>
    </xf>
    <xf numFmtId="0" fontId="7" fillId="0" borderId="2" xfId="0" applyFont="1" applyBorder="1" applyAlignment="1">
      <alignment vertical="top" wrapText="1"/>
    </xf>
    <xf numFmtId="0" fontId="7" fillId="0" borderId="7" xfId="0" applyFont="1" applyBorder="1" applyAlignment="1">
      <alignment vertical="top" wrapText="1"/>
    </xf>
    <xf numFmtId="0" fontId="7" fillId="0" borderId="3" xfId="0" applyFont="1" applyBorder="1" applyAlignment="1">
      <alignment vertical="top" wrapText="1"/>
    </xf>
    <xf numFmtId="0" fontId="28" fillId="0" borderId="1" xfId="0" applyFont="1" applyBorder="1" applyAlignment="1">
      <alignment horizontal="left" vertical="center" wrapText="1" indent="1"/>
    </xf>
    <xf numFmtId="9" fontId="42" fillId="0" borderId="17" xfId="0" applyNumberFormat="1" applyFont="1" applyBorder="1" applyAlignment="1">
      <alignment horizontal="center" vertical="center" wrapText="1" readingOrder="1"/>
    </xf>
    <xf numFmtId="9" fontId="42" fillId="0" borderId="18" xfId="0" applyNumberFormat="1" applyFont="1" applyBorder="1" applyAlignment="1">
      <alignment horizontal="center" vertical="center" wrapText="1" readingOrder="1"/>
    </xf>
    <xf numFmtId="9" fontId="42" fillId="0" borderId="19" xfId="0" applyNumberFormat="1" applyFont="1" applyBorder="1" applyAlignment="1">
      <alignment horizontal="center" vertical="center" wrapText="1" readingOrder="1"/>
    </xf>
    <xf numFmtId="3" fontId="7" fillId="0" borderId="0" xfId="0" applyNumberFormat="1" applyFont="1" applyBorder="1" applyAlignment="1">
      <alignment vertical="center" wrapText="1"/>
    </xf>
    <xf numFmtId="3" fontId="7" fillId="0" borderId="13" xfId="0" applyNumberFormat="1" applyFont="1" applyBorder="1" applyAlignment="1">
      <alignment vertical="center" wrapText="1"/>
    </xf>
    <xf numFmtId="9" fontId="7" fillId="0" borderId="13" xfId="0" applyNumberFormat="1" applyFont="1" applyBorder="1" applyAlignment="1">
      <alignment vertical="center" wrapText="1"/>
    </xf>
    <xf numFmtId="9" fontId="7" fillId="0" borderId="0" xfId="0" applyNumberFormat="1" applyFont="1" applyBorder="1" applyAlignment="1">
      <alignment vertical="center" wrapText="1"/>
    </xf>
    <xf numFmtId="0" fontId="6" fillId="2" borderId="10" xfId="0" applyFont="1" applyFill="1" applyBorder="1" applyAlignment="1">
      <alignment vertical="center" wrapText="1"/>
    </xf>
    <xf numFmtId="0" fontId="10" fillId="0" borderId="0" xfId="0" applyFont="1" applyBorder="1" applyAlignment="1">
      <alignment horizontal="left" vertical="center" indent="1"/>
    </xf>
    <xf numFmtId="0" fontId="4" fillId="0" borderId="14" xfId="0" applyFont="1" applyBorder="1" applyAlignment="1">
      <alignment vertical="center"/>
    </xf>
    <xf numFmtId="3" fontId="7" fillId="0" borderId="8" xfId="0" applyNumberFormat="1" applyFont="1" applyBorder="1" applyAlignment="1">
      <alignment vertical="center" wrapText="1"/>
    </xf>
    <xf numFmtId="0" fontId="10" fillId="0" borderId="14" xfId="0" applyFont="1" applyBorder="1" applyAlignment="1">
      <alignment horizontal="left" vertical="center" indent="1"/>
    </xf>
    <xf numFmtId="0" fontId="4" fillId="0" borderId="2" xfId="0" applyFont="1" applyBorder="1" applyAlignment="1">
      <alignment vertical="center"/>
    </xf>
    <xf numFmtId="0" fontId="5" fillId="0" borderId="10" xfId="0" applyFont="1" applyBorder="1" applyAlignment="1">
      <alignment vertical="top" wrapText="1"/>
    </xf>
    <xf numFmtId="3" fontId="7" fillId="0" borderId="10" xfId="0" applyNumberFormat="1" applyFont="1" applyBorder="1" applyAlignment="1">
      <alignment horizontal="right" vertical="center" wrapText="1"/>
    </xf>
    <xf numFmtId="3" fontId="7" fillId="0" borderId="14" xfId="0" applyNumberFormat="1" applyFont="1" applyBorder="1" applyAlignment="1">
      <alignment horizontal="right" vertical="center" wrapText="1"/>
    </xf>
    <xf numFmtId="3" fontId="7" fillId="0" borderId="11" xfId="0" applyNumberFormat="1" applyFont="1" applyBorder="1" applyAlignment="1">
      <alignment vertical="center" wrapText="1"/>
    </xf>
    <xf numFmtId="9" fontId="7" fillId="0" borderId="10" xfId="0" applyNumberFormat="1" applyFont="1" applyBorder="1" applyAlignment="1">
      <alignment horizontal="right" vertical="center" wrapText="1"/>
    </xf>
    <xf numFmtId="9" fontId="7" fillId="0" borderId="11" xfId="0" applyNumberFormat="1" applyFont="1" applyBorder="1" applyAlignment="1">
      <alignment vertical="center" wrapText="1"/>
    </xf>
    <xf numFmtId="3" fontId="7" fillId="0" borderId="14" xfId="0" applyNumberFormat="1" applyFont="1" applyBorder="1" applyAlignment="1">
      <alignment vertical="center" wrapText="1"/>
    </xf>
    <xf numFmtId="0" fontId="0" fillId="0" borderId="0" xfId="0" applyFill="1" applyBorder="1"/>
    <xf numFmtId="0" fontId="23" fillId="0" borderId="2" xfId="0" applyFont="1" applyBorder="1" applyAlignment="1">
      <alignment vertical="center" wrapText="1"/>
    </xf>
    <xf numFmtId="0" fontId="23" fillId="0" borderId="5" xfId="0" applyFont="1" applyBorder="1" applyAlignment="1">
      <alignment vertical="center" wrapText="1"/>
    </xf>
    <xf numFmtId="0" fontId="23" fillId="3" borderId="5" xfId="0" applyFont="1" applyFill="1" applyBorder="1" applyAlignment="1">
      <alignment horizontal="right" vertical="center" wrapText="1"/>
    </xf>
    <xf numFmtId="3" fontId="23" fillId="3" borderId="5" xfId="0" applyNumberFormat="1" applyFont="1" applyFill="1" applyBorder="1" applyAlignment="1">
      <alignment horizontal="right" vertical="center" wrapText="1"/>
    </xf>
    <xf numFmtId="0" fontId="23" fillId="0" borderId="10" xfId="0" applyFont="1" applyBorder="1" applyAlignment="1">
      <alignment vertical="center" wrapText="1"/>
    </xf>
    <xf numFmtId="10" fontId="7" fillId="0" borderId="0" xfId="0" applyNumberFormat="1" applyFont="1" applyBorder="1" applyAlignment="1">
      <alignment horizontal="right" vertical="center" wrapText="1"/>
    </xf>
    <xf numFmtId="0" fontId="23" fillId="3" borderId="2" xfId="0" applyFont="1" applyFill="1" applyBorder="1" applyAlignment="1">
      <alignment vertical="center" wrapText="1"/>
    </xf>
    <xf numFmtId="0" fontId="23" fillId="3" borderId="5" xfId="0" applyFont="1" applyFill="1" applyBorder="1" applyAlignment="1">
      <alignment vertical="center" wrapText="1"/>
    </xf>
    <xf numFmtId="9" fontId="23" fillId="3" borderId="5" xfId="0" applyNumberFormat="1" applyFont="1" applyFill="1" applyBorder="1" applyAlignment="1">
      <alignment horizontal="right" vertical="center" wrapText="1"/>
    </xf>
    <xf numFmtId="9" fontId="42" fillId="0" borderId="15" xfId="0" applyNumberFormat="1" applyFont="1" applyBorder="1" applyAlignment="1">
      <alignment horizontal="center" vertical="center" wrapText="1" readingOrder="1"/>
    </xf>
    <xf numFmtId="9" fontId="42" fillId="0" borderId="5" xfId="0" applyNumberFormat="1" applyFont="1" applyBorder="1" applyAlignment="1">
      <alignment horizontal="center" vertical="center" wrapText="1" readingOrder="1"/>
    </xf>
    <xf numFmtId="0" fontId="10" fillId="0" borderId="11" xfId="0" applyFont="1" applyBorder="1" applyAlignment="1">
      <alignment horizontal="left" vertical="center" indent="1"/>
    </xf>
    <xf numFmtId="10" fontId="7" fillId="0" borderId="15" xfId="0" applyNumberFormat="1" applyFont="1" applyBorder="1" applyAlignment="1">
      <alignment horizontal="right" vertical="center" wrapText="1"/>
    </xf>
    <xf numFmtId="10" fontId="7" fillId="0" borderId="10" xfId="0" applyNumberFormat="1" applyFont="1" applyBorder="1" applyAlignment="1">
      <alignment horizontal="right" vertical="center" wrapText="1"/>
    </xf>
    <xf numFmtId="10" fontId="7" fillId="0" borderId="14" xfId="0" applyNumberFormat="1" applyFont="1" applyBorder="1" applyAlignment="1">
      <alignment horizontal="right" vertical="center" wrapText="1"/>
    </xf>
    <xf numFmtId="10" fontId="7" fillId="0" borderId="11" xfId="0" applyNumberFormat="1" applyFont="1" applyBorder="1" applyAlignment="1">
      <alignment horizontal="right" vertical="center" wrapText="1"/>
    </xf>
    <xf numFmtId="9" fontId="0" fillId="0" borderId="11" xfId="0" applyNumberFormat="1" applyBorder="1"/>
    <xf numFmtId="9" fontId="0" fillId="0" borderId="13" xfId="0" applyNumberFormat="1" applyBorder="1"/>
    <xf numFmtId="9" fontId="0" fillId="0" borderId="6" xfId="0" applyNumberFormat="1" applyBorder="1"/>
    <xf numFmtId="0" fontId="0" fillId="0" borderId="0" xfId="0" applyBorder="1" applyAlignment="1"/>
    <xf numFmtId="0" fontId="0" fillId="0" borderId="0" xfId="0" applyBorder="1" applyAlignment="1">
      <alignment vertical="top" wrapText="1"/>
    </xf>
    <xf numFmtId="0" fontId="19" fillId="0" borderId="0" xfId="0" applyFont="1" applyBorder="1" applyAlignment="1">
      <alignment horizontal="right" vertical="center" wrapText="1"/>
    </xf>
    <xf numFmtId="0" fontId="0" fillId="0" borderId="15" xfId="0" applyBorder="1" applyAlignment="1"/>
    <xf numFmtId="0" fontId="0" fillId="0" borderId="13" xfId="0" applyBorder="1" applyAlignment="1">
      <alignment vertical="top" wrapText="1"/>
    </xf>
    <xf numFmtId="9" fontId="42" fillId="0" borderId="11" xfId="0" applyNumberFormat="1" applyFont="1" applyBorder="1" applyAlignment="1">
      <alignment horizontal="center" vertical="center" wrapText="1" readingOrder="1"/>
    </xf>
    <xf numFmtId="9" fontId="42" fillId="0" borderId="13" xfId="0" applyNumberFormat="1" applyFont="1" applyBorder="1" applyAlignment="1">
      <alignment horizontal="center" vertical="center" wrapText="1" readingOrder="1"/>
    </xf>
    <xf numFmtId="9" fontId="42" fillId="0" borderId="6" xfId="0" applyNumberFormat="1" applyFont="1" applyBorder="1" applyAlignment="1">
      <alignment horizontal="center" vertical="center" wrapText="1" readingOrder="1"/>
    </xf>
    <xf numFmtId="9" fontId="42" fillId="0" borderId="0" xfId="0" applyNumberFormat="1" applyFont="1" applyBorder="1" applyAlignment="1">
      <alignment horizontal="center" vertical="center" wrapText="1" readingOrder="1"/>
    </xf>
    <xf numFmtId="0" fontId="0" fillId="0" borderId="15" xfId="0" applyBorder="1" applyAlignment="1">
      <alignment vertical="top" wrapText="1"/>
    </xf>
    <xf numFmtId="0" fontId="0" fillId="0" borderId="13" xfId="0" applyBorder="1" applyAlignment="1"/>
    <xf numFmtId="0" fontId="28" fillId="0" borderId="15" xfId="0" applyFont="1" applyBorder="1" applyAlignment="1">
      <alignment horizontal="left" vertical="center" wrapText="1" indent="1"/>
    </xf>
    <xf numFmtId="9" fontId="7" fillId="0" borderId="15" xfId="0" applyNumberFormat="1" applyFont="1" applyBorder="1" applyAlignment="1">
      <alignment vertical="center" wrapText="1"/>
    </xf>
    <xf numFmtId="9" fontId="42" fillId="0" borderId="14" xfId="0" applyNumberFormat="1" applyFont="1" applyBorder="1" applyAlignment="1">
      <alignment horizontal="center" vertical="center" wrapText="1" readingOrder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Significant socioeconomic non-compliance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Compliance!$D$8</c:f>
              <c:strCache>
                <c:ptCount val="1"/>
                <c:pt idx="0">
                  <c:v>·  Number of significant fines(a)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Compliance!$M$6:$R$6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Compliance!$G$8:$J$8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3-4EDA-B42C-82629A42A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6377599"/>
        <c:axId val="1086378559"/>
        <c:extLst>
          <c:ext xmlns:c15="http://schemas.microsoft.com/office/drawing/2012/chart" uri="{02D57815-91ED-43cb-92C2-25804820EDAC}">
            <c15:filteredBa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Compliance!$D$9</c15:sqref>
                        </c15:formulaRef>
                      </c:ext>
                    </c:extLst>
                    <c:strCache>
                      <c:ptCount val="1"/>
                      <c:pt idx="0">
                        <c:v>·  Total amount of significant fines (USD)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Compliance!$M$6:$R$6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Compliance!$G$9:$J$9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0B3-4EDA-B42C-82629A42AF78}"/>
                  </c:ext>
                </c:extLst>
              </c15:ser>
            </c15:filteredBarSeries>
            <c15:filteredBar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Compliance!$D$10</c15:sqref>
                        </c15:formulaRef>
                      </c:ext>
                    </c:extLst>
                    <c:strCache>
                      <c:ptCount val="1"/>
                      <c:pt idx="0">
                        <c:v>·  Number of significant non-monetary sanctions(b)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Compliance!$M$6:$R$6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Compliance!$G$10:$J$10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0B3-4EDA-B42C-82629A42AF78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0"/>
          <c:order val="3"/>
          <c:tx>
            <c:strRef>
              <c:f>Compliance!$M$5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Compliance!$M$6:$R$6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Compliance!$M$8:$R$8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3-4EDA-B42C-82629A42A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377599"/>
        <c:axId val="1086378559"/>
      </c:lineChart>
      <c:catAx>
        <c:axId val="1086377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6378559"/>
        <c:crosses val="autoZero"/>
        <c:auto val="1"/>
        <c:lblAlgn val="ctr"/>
        <c:lblOffset val="100"/>
        <c:noMultiLvlLbl val="0"/>
      </c:catAx>
      <c:valAx>
        <c:axId val="1086378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637759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·  Number of significant fines(a)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Compliance!$E$15</c:f>
              <c:strCache>
                <c:ptCount val="1"/>
                <c:pt idx="0">
                  <c:v>·  Number of significant fines(a)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Compliance!$G$6:$J$6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Compliance!$G$15:$J$15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B0-4BC3-BE31-C272CC88A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7395951"/>
        <c:axId val="1487385391"/>
        <c:extLst>
          <c:ext xmlns:c15="http://schemas.microsoft.com/office/drawing/2012/chart" uri="{02D57815-91ED-43cb-92C2-25804820EDAC}">
            <c15:filteredBa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Compliance!$E$16</c15:sqref>
                        </c15:formulaRef>
                      </c:ext>
                    </c:extLst>
                    <c:strCache>
                      <c:ptCount val="1"/>
                      <c:pt idx="0">
                        <c:v>·  Amount of significant fines (USD)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Compliance!$G$6:$J$6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Compliance!$G$16:$J$16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93B0-4BC3-BE31-C272CC88A5DB}"/>
                  </c:ext>
                </c:extLst>
              </c15:ser>
            </c15:filteredBarSeries>
          </c:ext>
        </c:extLst>
      </c:barChart>
      <c:catAx>
        <c:axId val="1487395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85391"/>
        <c:crosses val="autoZero"/>
        <c:auto val="1"/>
        <c:lblAlgn val="ctr"/>
        <c:lblOffset val="100"/>
        <c:noMultiLvlLbl val="0"/>
      </c:catAx>
      <c:valAx>
        <c:axId val="1487385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95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GHG emissions(b) (tonnes CO2e) - included biogenic CO2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GHG!$D$34</c:f>
              <c:strCache>
                <c:ptCount val="1"/>
                <c:pt idx="0">
                  <c:v>·   Mining business (tonnes CO2e/tonne finished coal)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GHG!$G$20:$L$20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2022(d) (e)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GHG!$G$34:$L$34</c:f>
              <c:numCache>
                <c:formatCode>General</c:formatCode>
                <c:ptCount val="6"/>
                <c:pt idx="0">
                  <c:v>0.127</c:v>
                </c:pt>
                <c:pt idx="1">
                  <c:v>0.14199999999999999</c:v>
                </c:pt>
                <c:pt idx="2">
                  <c:v>0.14599999999999999</c:v>
                </c:pt>
                <c:pt idx="3">
                  <c:v>0.14499999999999999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8-408C-8E23-F195FC9D9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92525487"/>
        <c:axId val="1692524527"/>
        <c:extLst/>
      </c:barChart>
      <c:catAx>
        <c:axId val="1692525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2524527"/>
        <c:crosses val="autoZero"/>
        <c:auto val="1"/>
        <c:lblAlgn val="ctr"/>
        <c:lblOffset val="100"/>
        <c:noMultiLvlLbl val="0"/>
      </c:catAx>
      <c:valAx>
        <c:axId val="1692524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2525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GHG emissions(b) (tonnes CO2e) - included biogenic CO2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GHG!$D$36</c:f>
              <c:strCache>
                <c:ptCount val="1"/>
                <c:pt idx="0">
                  <c:v>·   Solar rooftop business (tonnes CO2e/MWh)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GHG!$G$20:$L$20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2022(d) (e)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GHG!$G$36:$L$36</c:f>
              <c:numCache>
                <c:formatCode>General</c:formatCode>
                <c:ptCount val="6"/>
                <c:pt idx="0">
                  <c:v>3.0000000000000001E-3</c:v>
                </c:pt>
                <c:pt idx="1">
                  <c:v>2E-3</c:v>
                </c:pt>
                <c:pt idx="2">
                  <c:v>1E-3</c:v>
                </c:pt>
                <c:pt idx="3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8-408C-8E23-F195FC9D9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92525487"/>
        <c:axId val="1692524527"/>
        <c:extLst/>
      </c:barChart>
      <c:catAx>
        <c:axId val="1692525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2524527"/>
        <c:crosses val="autoZero"/>
        <c:auto val="1"/>
        <c:lblAlgn val="ctr"/>
        <c:lblOffset val="100"/>
        <c:noMultiLvlLbl val="0"/>
      </c:catAx>
      <c:valAx>
        <c:axId val="1692524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2525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GHG emissions(b) (tonnes CO2e) - included biogenic CO2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GHG!$D$35</c:f>
              <c:strCache>
                <c:ptCount val="1"/>
                <c:pt idx="0">
                  <c:v>·   Power business (tonnes CO2e/MWh)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GHG!$G$20:$L$20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2022(d) (e)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GHG!$G$35:$L$35</c:f>
              <c:numCache>
                <c:formatCode>General</c:formatCode>
                <c:ptCount val="6"/>
                <c:pt idx="0">
                  <c:v>0.59099999999999997</c:v>
                </c:pt>
                <c:pt idx="1">
                  <c:v>0.55500000000000005</c:v>
                </c:pt>
                <c:pt idx="2">
                  <c:v>0.63200000000000001</c:v>
                </c:pt>
                <c:pt idx="3">
                  <c:v>0.438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8-408C-8E23-F195FC9D9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92525487"/>
        <c:axId val="1692524527"/>
        <c:extLst/>
      </c:barChart>
      <c:catAx>
        <c:axId val="1692525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2524527"/>
        <c:crosses val="autoZero"/>
        <c:auto val="1"/>
        <c:lblAlgn val="ctr"/>
        <c:lblOffset val="100"/>
        <c:noMultiLvlLbl val="0"/>
      </c:catAx>
      <c:valAx>
        <c:axId val="1692524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2525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GHG emissions intensity(b) (tonnes CO2e/MWh) by product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GHG!$E$38</c:f>
              <c:strCache>
                <c:ptCount val="1"/>
                <c:pt idx="0">
                  <c:v>·   Electricity generation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GHG!$G$20:$L$20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2022(d) (e)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GHG!$G$38:$L$38</c:f>
              <c:numCache>
                <c:formatCode>General</c:formatCode>
                <c:ptCount val="6"/>
                <c:pt idx="0">
                  <c:v>0.151</c:v>
                </c:pt>
                <c:pt idx="1">
                  <c:v>0.13200000000000001</c:v>
                </c:pt>
                <c:pt idx="2">
                  <c:v>0.32400000000000001</c:v>
                </c:pt>
                <c:pt idx="3">
                  <c:v>0.27400000000000002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8-408C-8E23-F195FC9D9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92525487"/>
        <c:axId val="1692524527"/>
        <c:extLst/>
      </c:barChart>
      <c:catAx>
        <c:axId val="1692525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2524527"/>
        <c:crosses val="autoZero"/>
        <c:auto val="1"/>
        <c:lblAlgn val="ctr"/>
        <c:lblOffset val="100"/>
        <c:noMultiLvlLbl val="0"/>
      </c:catAx>
      <c:valAx>
        <c:axId val="1692524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2525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GHG emissions intensity(b) (tonnes CO2e/MWh) by product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GHG!$E$39</c:f>
              <c:strCache>
                <c:ptCount val="1"/>
                <c:pt idx="0">
                  <c:v>·   Steam &amp; heat generation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GHG!$G$20:$L$20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2022(d) (e)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GHG!$G$39:$L$39</c:f>
              <c:numCache>
                <c:formatCode>General</c:formatCode>
                <c:ptCount val="6"/>
                <c:pt idx="0">
                  <c:v>0.46200000000000002</c:v>
                </c:pt>
                <c:pt idx="1">
                  <c:v>0.46</c:v>
                </c:pt>
                <c:pt idx="2">
                  <c:v>0.33800000000000002</c:v>
                </c:pt>
                <c:pt idx="3">
                  <c:v>0.17599999999999999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8-408C-8E23-F195FC9D9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92525487"/>
        <c:axId val="1692524527"/>
        <c:extLst/>
      </c:barChart>
      <c:catAx>
        <c:axId val="1692525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2524527"/>
        <c:crosses val="autoZero"/>
        <c:auto val="1"/>
        <c:lblAlgn val="ctr"/>
        <c:lblOffset val="100"/>
        <c:noMultiLvlLbl val="0"/>
      </c:catAx>
      <c:valAx>
        <c:axId val="1692524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2525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GHG!$C$40</c:f>
              <c:strCache>
                <c:ptCount val="1"/>
                <c:pt idx="0">
                  <c:v>SF6 emissions (tonnes CO2e)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GHG!$G$20:$L$20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2022(d) (e)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GHG!$G$40:$L$40</c:f>
              <c:numCache>
                <c:formatCode>General</c:formatCode>
                <c:ptCount val="6"/>
                <c:pt idx="0">
                  <c:v>548</c:v>
                </c:pt>
                <c:pt idx="1">
                  <c:v>275</c:v>
                </c:pt>
                <c:pt idx="2">
                  <c:v>865</c:v>
                </c:pt>
                <c:pt idx="3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2-43D3-BF74-7978B1013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5961519"/>
        <c:axId val="405961039"/>
      </c:barChart>
      <c:catAx>
        <c:axId val="405961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961039"/>
        <c:crosses val="autoZero"/>
        <c:auto val="1"/>
        <c:lblAlgn val="ctr"/>
        <c:lblOffset val="100"/>
        <c:noMultiLvlLbl val="0"/>
      </c:catAx>
      <c:valAx>
        <c:axId val="405961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9615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Proportion of electricity generated(c)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GHG!$F$42</c:f>
              <c:strCache>
                <c:ptCount val="1"/>
                <c:pt idx="0">
                  <c:v>·   Conventional fuel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GHG!$G$20:$L$20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2022(d) (e)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GHG!$G$42:$L$42</c:f>
              <c:numCache>
                <c:formatCode>0%</c:formatCode>
                <c:ptCount val="6"/>
                <c:pt idx="0">
                  <c:v>0.98</c:v>
                </c:pt>
                <c:pt idx="1">
                  <c:v>0.96</c:v>
                </c:pt>
                <c:pt idx="2">
                  <c:v>0.95</c:v>
                </c:pt>
                <c:pt idx="3">
                  <c:v>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2-43D3-BF74-7978B1013FC6}"/>
            </c:ext>
          </c:extLst>
        </c:ser>
        <c:ser>
          <c:idx val="1"/>
          <c:order val="1"/>
          <c:tx>
            <c:strRef>
              <c:f>GHG!$F$43</c:f>
              <c:strCache>
                <c:ptCount val="1"/>
                <c:pt idx="0">
                  <c:v>·   Renewable energy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GHG!$G$20:$L$20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2022(d) (e)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GHG!$G$43:$L$43</c:f>
              <c:numCache>
                <c:formatCode>0%</c:formatCode>
                <c:ptCount val="6"/>
                <c:pt idx="0">
                  <c:v>0.02</c:v>
                </c:pt>
                <c:pt idx="1">
                  <c:v>0.04</c:v>
                </c:pt>
                <c:pt idx="2">
                  <c:v>0.05</c:v>
                </c:pt>
                <c:pt idx="3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B-419B-91E2-E2CB8F830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05961519"/>
        <c:axId val="405961039"/>
      </c:barChart>
      <c:catAx>
        <c:axId val="405961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961039"/>
        <c:crosses val="autoZero"/>
        <c:auto val="1"/>
        <c:lblAlgn val="ctr"/>
        <c:lblOffset val="100"/>
        <c:noMultiLvlLbl val="0"/>
      </c:catAx>
      <c:valAx>
        <c:axId val="405961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9615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Energy!$C$18</c:f>
              <c:strCache>
                <c:ptCount val="1"/>
                <c:pt idx="0">
                  <c:v>Total energy consumption (TJ)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Energy!$F$17:$I$17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2022(b)(d)</c:v>
                </c:pt>
                <c:pt idx="3">
                  <c:v>2023</c:v>
                </c:pt>
              </c:strCache>
            </c:strRef>
          </c:cat>
          <c:val>
            <c:numRef>
              <c:f>Energy!$F$18:$I$18</c:f>
              <c:numCache>
                <c:formatCode>#,##0</c:formatCode>
                <c:ptCount val="4"/>
                <c:pt idx="0">
                  <c:v>23311</c:v>
                </c:pt>
                <c:pt idx="1">
                  <c:v>19597</c:v>
                </c:pt>
                <c:pt idx="2">
                  <c:v>46060</c:v>
                </c:pt>
                <c:pt idx="3">
                  <c:v>55141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EA-4E4E-AB9F-0997EA5E6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5670720"/>
        <c:axId val="355671200"/>
      </c:barChart>
      <c:catAx>
        <c:axId val="3556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671200"/>
        <c:crosses val="autoZero"/>
        <c:auto val="1"/>
        <c:lblAlgn val="ctr"/>
        <c:lblOffset val="100"/>
        <c:noMultiLvlLbl val="0"/>
      </c:catAx>
      <c:valAx>
        <c:axId val="35567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67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Renewable energy consumption (TJ)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Energy!$E$20</c:f>
              <c:strCache>
                <c:ptCount val="1"/>
                <c:pt idx="0">
                  <c:v>·   Renewable fuel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Energy!$F$17:$I$17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2022(b)(d)</c:v>
                </c:pt>
                <c:pt idx="3">
                  <c:v>2023</c:v>
                </c:pt>
              </c:strCache>
            </c:strRef>
          </c:cat>
          <c:val>
            <c:numRef>
              <c:f>Energy!$F$20:$I$20</c:f>
              <c:numCache>
                <c:formatCode>#,##0</c:formatCode>
                <c:ptCount val="4"/>
                <c:pt idx="0">
                  <c:v>2843</c:v>
                </c:pt>
                <c:pt idx="1">
                  <c:v>2750</c:v>
                </c:pt>
                <c:pt idx="2">
                  <c:v>2534</c:v>
                </c:pt>
                <c:pt idx="3">
                  <c:v>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EA-4E4E-AB9F-0997EA5E6640}"/>
            </c:ext>
          </c:extLst>
        </c:ser>
        <c:ser>
          <c:idx val="0"/>
          <c:order val="1"/>
          <c:tx>
            <c:strRef>
              <c:f>Energy!$E$21</c:f>
              <c:strCache>
                <c:ptCount val="1"/>
                <c:pt idx="0">
                  <c:v>·   Electricity purchased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Energy!$F$17:$I$17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2022(b)(d)</c:v>
                </c:pt>
                <c:pt idx="3">
                  <c:v>2023</c:v>
                </c:pt>
              </c:strCache>
            </c:strRef>
          </c:cat>
          <c:val>
            <c:numRef>
              <c:f>Energy!$F$21:$I$21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97-41BA-A24D-5DE19374F042}"/>
            </c:ext>
          </c:extLst>
        </c:ser>
        <c:ser>
          <c:idx val="2"/>
          <c:order val="2"/>
          <c:tx>
            <c:strRef>
              <c:f>Energy!$E$22</c:f>
              <c:strCache>
                <c:ptCount val="1"/>
                <c:pt idx="0">
                  <c:v>·   Electricity self-generated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Energy!$F$17:$I$17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2022(b)(d)</c:v>
                </c:pt>
                <c:pt idx="3">
                  <c:v>2023</c:v>
                </c:pt>
              </c:strCache>
            </c:strRef>
          </c:cat>
          <c:val>
            <c:numRef>
              <c:f>Energy!$F$22:$I$22</c:f>
              <c:numCache>
                <c:formatCode>#,##0</c:formatCode>
                <c:ptCount val="4"/>
                <c:pt idx="0">
                  <c:v>1239</c:v>
                </c:pt>
                <c:pt idx="1">
                  <c:v>1987</c:v>
                </c:pt>
                <c:pt idx="2" formatCode="General">
                  <c:v>69</c:v>
                </c:pt>
                <c:pt idx="3" formatCode="General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97-41BA-A24D-5DE19374F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55670720"/>
        <c:axId val="355671200"/>
      </c:barChart>
      <c:catAx>
        <c:axId val="3556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671200"/>
        <c:crosses val="autoZero"/>
        <c:auto val="1"/>
        <c:lblAlgn val="ctr"/>
        <c:lblOffset val="100"/>
        <c:noMultiLvlLbl val="0"/>
      </c:catAx>
      <c:valAx>
        <c:axId val="35567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67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Non-renewable energy consumption (TJ)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Energy!$E$24</c:f>
              <c:strCache>
                <c:ptCount val="1"/>
                <c:pt idx="0">
                  <c:v>·   Non-renewable fuel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Energy!$F$17:$I$17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2022(b)(d)</c:v>
                </c:pt>
                <c:pt idx="3">
                  <c:v>2023</c:v>
                </c:pt>
              </c:strCache>
            </c:strRef>
          </c:cat>
          <c:val>
            <c:numRef>
              <c:f>Energy!$F$24:$I$24</c:f>
              <c:numCache>
                <c:formatCode>#,##0</c:formatCode>
                <c:ptCount val="4"/>
                <c:pt idx="0">
                  <c:v>42641</c:v>
                </c:pt>
                <c:pt idx="1">
                  <c:v>37412</c:v>
                </c:pt>
                <c:pt idx="2">
                  <c:v>63287</c:v>
                </c:pt>
                <c:pt idx="3">
                  <c:v>91498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EA-4E4E-AB9F-0997EA5E6640}"/>
            </c:ext>
          </c:extLst>
        </c:ser>
        <c:ser>
          <c:idx val="0"/>
          <c:order val="1"/>
          <c:tx>
            <c:strRef>
              <c:f>Energy!$E$25</c:f>
              <c:strCache>
                <c:ptCount val="1"/>
                <c:pt idx="0">
                  <c:v>·   Electricity purchased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Energy!$F$17:$I$17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2022(b)(d)</c:v>
                </c:pt>
                <c:pt idx="3">
                  <c:v>2023</c:v>
                </c:pt>
              </c:strCache>
            </c:strRef>
          </c:cat>
          <c:val>
            <c:numRef>
              <c:f>Energy!$F$25:$I$25</c:f>
              <c:numCache>
                <c:formatCode>#,##0</c:formatCode>
                <c:ptCount val="4"/>
                <c:pt idx="0">
                  <c:v>1117</c:v>
                </c:pt>
                <c:pt idx="1">
                  <c:v>1112</c:v>
                </c:pt>
                <c:pt idx="2">
                  <c:v>1274</c:v>
                </c:pt>
                <c:pt idx="3">
                  <c:v>1444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97-41BA-A24D-5DE19374F042}"/>
            </c:ext>
          </c:extLst>
        </c:ser>
        <c:ser>
          <c:idx val="2"/>
          <c:order val="2"/>
          <c:tx>
            <c:strRef>
              <c:f>Energy!$E$26</c:f>
              <c:strCache>
                <c:ptCount val="1"/>
                <c:pt idx="0">
                  <c:v>·   Steam, heat and cooling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Energy!$F$17:$I$17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2022(b)(d)</c:v>
                </c:pt>
                <c:pt idx="3">
                  <c:v>2023</c:v>
                </c:pt>
              </c:strCache>
            </c:strRef>
          </c:cat>
          <c:val>
            <c:numRef>
              <c:f>Energy!$F$26:$I$26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97-41BA-A24D-5DE19374F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55670720"/>
        <c:axId val="355671200"/>
      </c:barChart>
      <c:catAx>
        <c:axId val="3556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671200"/>
        <c:crosses val="autoZero"/>
        <c:auto val="1"/>
        <c:lblAlgn val="ctr"/>
        <c:lblOffset val="100"/>
        <c:noMultiLvlLbl val="0"/>
      </c:catAx>
      <c:valAx>
        <c:axId val="35567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67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Amount of significant fines (USD)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1"/>
          <c:tx>
            <c:strRef>
              <c:f>Compliance!$E$16</c:f>
              <c:strCache>
                <c:ptCount val="1"/>
                <c:pt idx="0">
                  <c:v>·  Amount of significant fines (USD)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Compliance!$G$6:$J$6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Compliance!$G$16:$J$16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E9B8-4722-83FC-04AA6BE76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7395951"/>
        <c:axId val="1487385391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Compliance!$E$15</c15:sqref>
                        </c15:formulaRef>
                      </c:ext>
                    </c:extLst>
                    <c:strCache>
                      <c:ptCount val="1"/>
                      <c:pt idx="0">
                        <c:v>·  Number of significant fines(a)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Compliance!$G$6:$J$6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Compliance!$G$15:$J$15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E9B8-4722-83FC-04AA6BE7655C}"/>
                  </c:ext>
                </c:extLst>
              </c15:ser>
            </c15:filteredBarSeries>
          </c:ext>
        </c:extLst>
      </c:barChart>
      <c:catAx>
        <c:axId val="1487395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85391"/>
        <c:crosses val="autoZero"/>
        <c:auto val="1"/>
        <c:lblAlgn val="ctr"/>
        <c:lblOffset val="100"/>
        <c:noMultiLvlLbl val="0"/>
      </c:catAx>
      <c:valAx>
        <c:axId val="1487385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95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Energy consumption - by source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Energy!$E$28</c:f>
              <c:strCache>
                <c:ptCount val="1"/>
                <c:pt idx="0">
                  <c:v>·   Coal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Energy!$F$17:$I$17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2022(b)(d)</c:v>
                </c:pt>
                <c:pt idx="3">
                  <c:v>2023</c:v>
                </c:pt>
              </c:strCache>
            </c:strRef>
          </c:cat>
          <c:val>
            <c:numRef>
              <c:f>Energy!$F$28:$I$28</c:f>
              <c:numCache>
                <c:formatCode>#,##0</c:formatCode>
                <c:ptCount val="4"/>
                <c:pt idx="0">
                  <c:v>31391</c:v>
                </c:pt>
                <c:pt idx="1">
                  <c:v>27491</c:v>
                </c:pt>
                <c:pt idx="2">
                  <c:v>24796</c:v>
                </c:pt>
                <c:pt idx="3">
                  <c:v>26853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7-44F4-A4A3-32DF3D9DD332}"/>
            </c:ext>
          </c:extLst>
        </c:ser>
        <c:ser>
          <c:idx val="1"/>
          <c:order val="1"/>
          <c:tx>
            <c:strRef>
              <c:f>Energy!$E$29</c:f>
              <c:strCache>
                <c:ptCount val="1"/>
                <c:pt idx="0">
                  <c:v>·   Diesel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Energy!$F$17:$I$17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2022(b)(d)</c:v>
                </c:pt>
                <c:pt idx="3">
                  <c:v>2023</c:v>
                </c:pt>
              </c:strCache>
            </c:strRef>
          </c:cat>
          <c:val>
            <c:numRef>
              <c:f>Energy!$F$29:$I$29</c:f>
              <c:numCache>
                <c:formatCode>#,##0</c:formatCode>
                <c:ptCount val="4"/>
                <c:pt idx="0">
                  <c:v>6900</c:v>
                </c:pt>
                <c:pt idx="1">
                  <c:v>6748</c:v>
                </c:pt>
                <c:pt idx="2">
                  <c:v>6992</c:v>
                </c:pt>
                <c:pt idx="3">
                  <c:v>7911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A7-44F4-A4A3-32DF3D9DD332}"/>
            </c:ext>
          </c:extLst>
        </c:ser>
        <c:ser>
          <c:idx val="2"/>
          <c:order val="2"/>
          <c:tx>
            <c:strRef>
              <c:f>Energy!$E$30</c:f>
              <c:strCache>
                <c:ptCount val="1"/>
                <c:pt idx="0">
                  <c:v>·   Natural gas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Energy!$F$17:$I$17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2022(b)(d)</c:v>
                </c:pt>
                <c:pt idx="3">
                  <c:v>2023</c:v>
                </c:pt>
              </c:strCache>
            </c:strRef>
          </c:cat>
          <c:val>
            <c:numRef>
              <c:f>Energy!$F$30:$I$30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 formatCode="#,##0">
                  <c:v>28510</c:v>
                </c:pt>
                <c:pt idx="3" formatCode="#,##0">
                  <c:v>41707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A7-44F4-A4A3-32DF3D9DD332}"/>
            </c:ext>
          </c:extLst>
        </c:ser>
        <c:ser>
          <c:idx val="3"/>
          <c:order val="3"/>
          <c:tx>
            <c:strRef>
              <c:f>Energy!$E$31</c:f>
              <c:strCache>
                <c:ptCount val="1"/>
                <c:pt idx="0">
                  <c:v>·   Waste gas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Energy!$F$17:$I$17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2022(b)(d)</c:v>
                </c:pt>
                <c:pt idx="3">
                  <c:v>2023</c:v>
                </c:pt>
              </c:strCache>
            </c:strRef>
          </c:cat>
          <c:val>
            <c:numRef>
              <c:f>Energy!$F$31:$I$31</c:f>
              <c:numCache>
                <c:formatCode>#,##0</c:formatCode>
                <c:ptCount val="4"/>
                <c:pt idx="0">
                  <c:v>4102</c:v>
                </c:pt>
                <c:pt idx="1">
                  <c:v>2613</c:v>
                </c:pt>
                <c:pt idx="2">
                  <c:v>2836</c:v>
                </c:pt>
                <c:pt idx="3" formatCode="General">
                  <c:v>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A7-44F4-A4A3-32DF3D9DD332}"/>
            </c:ext>
          </c:extLst>
        </c:ser>
        <c:ser>
          <c:idx val="4"/>
          <c:order val="4"/>
          <c:tx>
            <c:strRef>
              <c:f>Energy!$E$32</c:f>
              <c:strCache>
                <c:ptCount val="1"/>
                <c:pt idx="0">
                  <c:v>·   Palm oil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Energy!$F$17:$I$17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2022(b)(d)</c:v>
                </c:pt>
                <c:pt idx="3">
                  <c:v>2023</c:v>
                </c:pt>
              </c:strCache>
            </c:strRef>
          </c:cat>
          <c:val>
            <c:numRef>
              <c:f>Energy!$F$32:$I$32</c:f>
              <c:numCache>
                <c:formatCode>#,##0</c:formatCode>
                <c:ptCount val="4"/>
                <c:pt idx="0">
                  <c:v>2843</c:v>
                </c:pt>
                <c:pt idx="1">
                  <c:v>2750</c:v>
                </c:pt>
                <c:pt idx="2">
                  <c:v>2534</c:v>
                </c:pt>
                <c:pt idx="3">
                  <c:v>3610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A7-44F4-A4A3-32DF3D9DD332}"/>
            </c:ext>
          </c:extLst>
        </c:ser>
        <c:ser>
          <c:idx val="5"/>
          <c:order val="5"/>
          <c:tx>
            <c:strRef>
              <c:f>Energy!$E$33</c:f>
              <c:strCache>
                <c:ptCount val="1"/>
                <c:pt idx="0">
                  <c:v>·   Electricity (from non-renewable fuel)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Energy!$F$17:$I$17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2022(b)(d)</c:v>
                </c:pt>
                <c:pt idx="3">
                  <c:v>2023</c:v>
                </c:pt>
              </c:strCache>
            </c:strRef>
          </c:cat>
          <c:val>
            <c:numRef>
              <c:f>Energy!$F$33:$I$33</c:f>
              <c:numCache>
                <c:formatCode>#,##0</c:formatCode>
                <c:ptCount val="4"/>
                <c:pt idx="0">
                  <c:v>1117</c:v>
                </c:pt>
                <c:pt idx="1">
                  <c:v>1112</c:v>
                </c:pt>
                <c:pt idx="2">
                  <c:v>1274</c:v>
                </c:pt>
                <c:pt idx="3">
                  <c:v>1444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A7-44F4-A4A3-32DF3D9DD332}"/>
            </c:ext>
          </c:extLst>
        </c:ser>
        <c:ser>
          <c:idx val="6"/>
          <c:order val="6"/>
          <c:tx>
            <c:strRef>
              <c:f>Energy!$E$34</c:f>
              <c:strCache>
                <c:ptCount val="1"/>
                <c:pt idx="0">
                  <c:v>·   Methane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Energy!$F$17:$I$17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2022(b)(d)</c:v>
                </c:pt>
                <c:pt idx="3">
                  <c:v>2023</c:v>
                </c:pt>
              </c:strCache>
            </c:strRef>
          </c:cat>
          <c:val>
            <c:numRef>
              <c:f>Energy!$F$34:$I$34</c:f>
              <c:numCache>
                <c:formatCode>General</c:formatCode>
                <c:ptCount val="4"/>
                <c:pt idx="0">
                  <c:v>183</c:v>
                </c:pt>
                <c:pt idx="1">
                  <c:v>503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A7-44F4-A4A3-32DF3D9DD332}"/>
            </c:ext>
          </c:extLst>
        </c:ser>
        <c:ser>
          <c:idx val="7"/>
          <c:order val="7"/>
          <c:tx>
            <c:strRef>
              <c:f>Energy!$E$35</c:f>
              <c:strCache>
                <c:ptCount val="1"/>
                <c:pt idx="0">
                  <c:v>·   Solar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Energy!$F$17:$I$17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2022(b)(d)</c:v>
                </c:pt>
                <c:pt idx="3">
                  <c:v>2023</c:v>
                </c:pt>
              </c:strCache>
            </c:strRef>
          </c:cat>
          <c:val>
            <c:numRef>
              <c:f>Energy!$F$35:$I$35</c:f>
              <c:numCache>
                <c:formatCode>#,##0</c:formatCode>
                <c:ptCount val="4"/>
                <c:pt idx="0">
                  <c:v>1239</c:v>
                </c:pt>
                <c:pt idx="1">
                  <c:v>1832</c:v>
                </c:pt>
                <c:pt idx="2">
                  <c:v>2497</c:v>
                </c:pt>
                <c:pt idx="3">
                  <c:v>2825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A7-44F4-A4A3-32DF3D9DD332}"/>
            </c:ext>
          </c:extLst>
        </c:ser>
        <c:ser>
          <c:idx val="8"/>
          <c:order val="8"/>
          <c:tx>
            <c:strRef>
              <c:f>Energy!$E$36</c:f>
              <c:strCache>
                <c:ptCount val="1"/>
                <c:pt idx="0">
                  <c:v>·   Wind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Energy!$F$17:$I$17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2022(b)(d)</c:v>
                </c:pt>
                <c:pt idx="3">
                  <c:v>2023</c:v>
                </c:pt>
              </c:strCache>
            </c:strRef>
          </c:cat>
          <c:val>
            <c:numRef>
              <c:f>Energy!$F$36:$I$36</c:f>
              <c:numCache>
                <c:formatCode>General</c:formatCode>
                <c:ptCount val="4"/>
                <c:pt idx="0">
                  <c:v>0</c:v>
                </c:pt>
                <c:pt idx="1">
                  <c:v>155</c:v>
                </c:pt>
                <c:pt idx="2">
                  <c:v>282</c:v>
                </c:pt>
                <c:pt idx="3">
                  <c:v>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A7-44F4-A4A3-32DF3D9DD332}"/>
            </c:ext>
          </c:extLst>
        </c:ser>
        <c:ser>
          <c:idx val="9"/>
          <c:order val="9"/>
          <c:tx>
            <c:strRef>
              <c:f>Energy!$E$37</c:f>
              <c:strCache>
                <c:ptCount val="1"/>
                <c:pt idx="0">
                  <c:v>·   Others(a)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Energy!$F$17:$I$17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2022(b)(d)</c:v>
                </c:pt>
                <c:pt idx="3">
                  <c:v>2023</c:v>
                </c:pt>
              </c:strCache>
            </c:strRef>
          </c:cat>
          <c:val>
            <c:numRef>
              <c:f>Energy!$F$37:$I$37</c:f>
              <c:numCache>
                <c:formatCode>General</c:formatCode>
                <c:ptCount val="4"/>
                <c:pt idx="0">
                  <c:v>61</c:v>
                </c:pt>
                <c:pt idx="1">
                  <c:v>57</c:v>
                </c:pt>
                <c:pt idx="2">
                  <c:v>153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9A7-44F4-A4A3-32DF3D9DD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554336"/>
        <c:axId val="85553376"/>
      </c:barChart>
      <c:catAx>
        <c:axId val="855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53376"/>
        <c:crosses val="autoZero"/>
        <c:auto val="1"/>
        <c:lblAlgn val="ctr"/>
        <c:lblOffset val="100"/>
        <c:noMultiLvlLbl val="0"/>
      </c:catAx>
      <c:valAx>
        <c:axId val="8555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5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Renewable energy sold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Energy!$E$44</c:f>
              <c:strCache>
                <c:ptCount val="1"/>
                <c:pt idx="0">
                  <c:v>·   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Energy!$F$17:$I$17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2022(b)(d)</c:v>
                </c:pt>
                <c:pt idx="3">
                  <c:v>2023</c:v>
                </c:pt>
              </c:strCache>
            </c:strRef>
          </c:cat>
          <c:val>
            <c:numRef>
              <c:f>Energy!$F$44:$I$44</c:f>
              <c:numCache>
                <c:formatCode>#,##0</c:formatCode>
                <c:ptCount val="4"/>
                <c:pt idx="0">
                  <c:v>1220</c:v>
                </c:pt>
                <c:pt idx="1">
                  <c:v>1943</c:v>
                </c:pt>
                <c:pt idx="2">
                  <c:v>2710</c:v>
                </c:pt>
                <c:pt idx="3">
                  <c:v>3079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F-4DFF-BDFA-5BA242F08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829184"/>
        <c:axId val="104820064"/>
      </c:barChart>
      <c:catAx>
        <c:axId val="10482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0064"/>
        <c:crosses val="autoZero"/>
        <c:auto val="1"/>
        <c:lblAlgn val="ctr"/>
        <c:lblOffset val="100"/>
        <c:noMultiLvlLbl val="0"/>
      </c:catAx>
      <c:valAx>
        <c:axId val="10482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Non-renewable energy sold (TJ)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Energy!$E$46</c:f>
              <c:strCache>
                <c:ptCount val="1"/>
                <c:pt idx="0">
                  <c:v>·   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Energy!$F$17:$I$17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2022(b)(d)</c:v>
                </c:pt>
                <c:pt idx="3">
                  <c:v>2023</c:v>
                </c:pt>
              </c:strCache>
            </c:strRef>
          </c:cat>
          <c:val>
            <c:numRef>
              <c:f>Energy!$F$46:$I$46</c:f>
              <c:numCache>
                <c:formatCode>#,##0</c:formatCode>
                <c:ptCount val="4"/>
                <c:pt idx="0">
                  <c:v>12833</c:v>
                </c:pt>
                <c:pt idx="1">
                  <c:v>4244</c:v>
                </c:pt>
                <c:pt idx="2">
                  <c:v>3922</c:v>
                </c:pt>
                <c:pt idx="3">
                  <c:v>23545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4-4D07-A197-6BA9F99B37D0}"/>
            </c:ext>
          </c:extLst>
        </c:ser>
        <c:ser>
          <c:idx val="1"/>
          <c:order val="1"/>
          <c:tx>
            <c:strRef>
              <c:f>Energy!$E$47</c:f>
              <c:strCache>
                <c:ptCount val="1"/>
                <c:pt idx="0">
                  <c:v>·   Steam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Energy!$F$17:$I$17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2022(b)(d)</c:v>
                </c:pt>
                <c:pt idx="3">
                  <c:v>2023</c:v>
                </c:pt>
              </c:strCache>
            </c:strRef>
          </c:cat>
          <c:val>
            <c:numRef>
              <c:f>Energy!$F$47:$I$47</c:f>
              <c:numCache>
                <c:formatCode>#,##0</c:formatCode>
                <c:ptCount val="4"/>
                <c:pt idx="0">
                  <c:v>4848</c:v>
                </c:pt>
                <c:pt idx="1">
                  <c:v>12705</c:v>
                </c:pt>
                <c:pt idx="2">
                  <c:v>12263</c:v>
                </c:pt>
                <c:pt idx="3">
                  <c:v>13351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4-4D07-A197-6BA9F99B37D0}"/>
            </c:ext>
          </c:extLst>
        </c:ser>
        <c:ser>
          <c:idx val="2"/>
          <c:order val="2"/>
          <c:tx>
            <c:strRef>
              <c:f>Energy!$E$48</c:f>
              <c:strCache>
                <c:ptCount val="1"/>
                <c:pt idx="0">
                  <c:v>·   Heat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Energy!$F$17:$I$17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2022(b)(d)</c:v>
                </c:pt>
                <c:pt idx="3">
                  <c:v>2023</c:v>
                </c:pt>
              </c:strCache>
            </c:strRef>
          </c:cat>
          <c:val>
            <c:numRef>
              <c:f>Energy!$F$48:$I$48</c:f>
              <c:numCache>
                <c:formatCode>#,##0</c:formatCode>
                <c:ptCount val="4"/>
                <c:pt idx="1">
                  <c:v>4773</c:v>
                </c:pt>
                <c:pt idx="2">
                  <c:v>4918</c:v>
                </c:pt>
                <c:pt idx="3">
                  <c:v>4660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C4-4D07-A197-6BA9F99B3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95084544"/>
        <c:axId val="995106144"/>
      </c:barChart>
      <c:catAx>
        <c:axId val="99508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5106144"/>
        <c:crosses val="autoZero"/>
        <c:auto val="1"/>
        <c:lblAlgn val="ctr"/>
        <c:lblOffset val="100"/>
        <c:noMultiLvlLbl val="0"/>
      </c:catAx>
      <c:valAx>
        <c:axId val="99510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5084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Mining business (GJ/tonne finished coal)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Energy!$C$39</c:f>
              <c:strCache>
                <c:ptCount val="1"/>
                <c:pt idx="0">
                  <c:v>·   Mining business (GJ/tonne finished coal)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Energy!$L$17:$Q$17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Energy!$F$39:$I$39</c:f>
              <c:numCache>
                <c:formatCode>General</c:formatCode>
                <c:ptCount val="4"/>
                <c:pt idx="0">
                  <c:v>0.42</c:v>
                </c:pt>
                <c:pt idx="1">
                  <c:v>0.44</c:v>
                </c:pt>
                <c:pt idx="2">
                  <c:v>0.47</c:v>
                </c:pt>
                <c:pt idx="3">
                  <c:v>0.58799999999999997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F-4DFF-BDFA-5BA242F08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4829184"/>
        <c:axId val="104820064"/>
      </c:barChart>
      <c:lineChart>
        <c:grouping val="standard"/>
        <c:varyColors val="0"/>
        <c:ser>
          <c:idx val="1"/>
          <c:order val="1"/>
          <c:tx>
            <c:strRef>
              <c:f>Energy!$L$16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Energy!$L$17:$Q$17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Energy!$L$39:$Q$39</c:f>
              <c:numCache>
                <c:formatCode>General</c:formatCode>
                <c:ptCount val="6"/>
                <c:pt idx="0">
                  <c:v>0.45</c:v>
                </c:pt>
                <c:pt idx="1">
                  <c:v>0.44700000000000001</c:v>
                </c:pt>
                <c:pt idx="2">
                  <c:v>0.442</c:v>
                </c:pt>
                <c:pt idx="3">
                  <c:v>0.438</c:v>
                </c:pt>
                <c:pt idx="4">
                  <c:v>0.433</c:v>
                </c:pt>
                <c:pt idx="5">
                  <c:v>0.42799999999999999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D8-4392-8768-6EDE1F25B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829184"/>
        <c:axId val="104820064"/>
      </c:lineChart>
      <c:catAx>
        <c:axId val="10482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0064"/>
        <c:crosses val="autoZero"/>
        <c:auto val="1"/>
        <c:lblAlgn val="ctr"/>
        <c:lblOffset val="100"/>
        <c:noMultiLvlLbl val="0"/>
      </c:catAx>
      <c:valAx>
        <c:axId val="10482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9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·   Thermal power business (GJ/MWh)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Energy!$C$40</c:f>
              <c:strCache>
                <c:ptCount val="1"/>
                <c:pt idx="0">
                  <c:v>·   Thermal power business (GJ/MWh)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Energy!$L$17:$Q$17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Energy!$F$40:$I$40</c:f>
              <c:numCache>
                <c:formatCode>General</c:formatCode>
                <c:ptCount val="4"/>
                <c:pt idx="0">
                  <c:v>1.53</c:v>
                </c:pt>
                <c:pt idx="1">
                  <c:v>1.19</c:v>
                </c:pt>
                <c:pt idx="2">
                  <c:v>3.59</c:v>
                </c:pt>
                <c:pt idx="3">
                  <c:v>2.3039999999999998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F-4DFF-BDFA-5BA242F08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4829184"/>
        <c:axId val="104820064"/>
      </c:barChart>
      <c:lineChart>
        <c:grouping val="standard"/>
        <c:varyColors val="0"/>
        <c:ser>
          <c:idx val="1"/>
          <c:order val="1"/>
          <c:tx>
            <c:strRef>
              <c:f>Energy!$L$16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Energy!$L$17:$Q$17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Energy!$L$40:$Q$40</c:f>
              <c:numCache>
                <c:formatCode>General</c:formatCode>
                <c:ptCount val="6"/>
                <c:pt idx="0">
                  <c:v>1.72</c:v>
                </c:pt>
                <c:pt idx="2">
                  <c:v>1.55</c:v>
                </c:pt>
                <c:pt idx="3">
                  <c:v>1.55</c:v>
                </c:pt>
                <c:pt idx="4">
                  <c:v>2.84</c:v>
                </c:pt>
                <c:pt idx="5">
                  <c:v>2.84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D8-4392-8768-6EDE1F25B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829184"/>
        <c:axId val="104820064"/>
      </c:lineChart>
      <c:catAx>
        <c:axId val="10482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0064"/>
        <c:crosses val="autoZero"/>
        <c:auto val="1"/>
        <c:lblAlgn val="ctr"/>
        <c:lblOffset val="100"/>
        <c:noMultiLvlLbl val="0"/>
      </c:catAx>
      <c:valAx>
        <c:axId val="10482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9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Renewable power business (GJ/MWh)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Energy!$C$41</c:f>
              <c:strCache>
                <c:ptCount val="1"/>
                <c:pt idx="0">
                  <c:v>·   Renewable power business (GJ/MWh)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Energy!$L$17:$Q$17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Energy!$F$41:$I$41</c:f>
              <c:numCache>
                <c:formatCode>General</c:formatCode>
                <c:ptCount val="4"/>
                <c:pt idx="0">
                  <c:v>7.0000000000000007E-2</c:v>
                </c:pt>
                <c:pt idx="1">
                  <c:v>7.0000000000000007E-2</c:v>
                </c:pt>
                <c:pt idx="2">
                  <c:v>0.1</c:v>
                </c:pt>
                <c:pt idx="3">
                  <c:v>0.121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F-4DFF-BDFA-5BA242F08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4829184"/>
        <c:axId val="104820064"/>
      </c:barChart>
      <c:catAx>
        <c:axId val="10482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0064"/>
        <c:crosses val="autoZero"/>
        <c:auto val="1"/>
        <c:lblAlgn val="ctr"/>
        <c:lblOffset val="100"/>
        <c:noMultiLvlLbl val="0"/>
      </c:catAx>
      <c:valAx>
        <c:axId val="10482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9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rooftop business (GJ/MWh)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Energy!$C$42</c:f>
              <c:strCache>
                <c:ptCount val="1"/>
                <c:pt idx="0">
                  <c:v>·   Solar rooftop business (GJ/MWh)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Energy!$L$17:$Q$17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Energy!$F$42:$I$42</c:f>
              <c:numCache>
                <c:formatCode>General</c:formatCode>
                <c:ptCount val="4"/>
                <c:pt idx="0">
                  <c:v>0.05</c:v>
                </c:pt>
                <c:pt idx="1">
                  <c:v>0.02</c:v>
                </c:pt>
                <c:pt idx="2">
                  <c:v>0.02</c:v>
                </c:pt>
                <c:pt idx="3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F-4DFF-BDFA-5BA242F08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4829184"/>
        <c:axId val="104820064"/>
      </c:barChart>
      <c:catAx>
        <c:axId val="10482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0064"/>
        <c:crosses val="autoZero"/>
        <c:auto val="1"/>
        <c:lblAlgn val="ctr"/>
        <c:lblOffset val="100"/>
        <c:noMultiLvlLbl val="0"/>
      </c:catAx>
      <c:valAx>
        <c:axId val="10482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9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Water withdrawal (ML)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Water!$D$21</c:f>
              <c:strCache>
                <c:ptCount val="1"/>
                <c:pt idx="0">
                  <c:v>§ from all areas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Water!$F$18:$M$19</c:f>
              <c:multiLvlStrCache>
                <c:ptCount val="8"/>
                <c:lvl>
                  <c:pt idx="0">
                    <c:v>Freshwater</c:v>
                  </c:pt>
                  <c:pt idx="1">
                    <c:v>Other water</c:v>
                  </c:pt>
                  <c:pt idx="2">
                    <c:v>Freshwater</c:v>
                  </c:pt>
                  <c:pt idx="3">
                    <c:v>Other water</c:v>
                  </c:pt>
                  <c:pt idx="4">
                    <c:v>Freshwater</c:v>
                  </c:pt>
                  <c:pt idx="5">
                    <c:v>Other water</c:v>
                  </c:pt>
                  <c:pt idx="6">
                    <c:v>Freshwater</c:v>
                  </c:pt>
                  <c:pt idx="7">
                    <c:v>Other water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  <c:pt idx="4">
                    <c:v>2022(a)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Water!$F$21:$M$21</c:f>
              <c:numCache>
                <c:formatCode>General</c:formatCode>
                <c:ptCount val="8"/>
                <c:pt idx="0" formatCode="#,##0">
                  <c:v>1387991</c:v>
                </c:pt>
                <c:pt idx="2" formatCode="#,##0">
                  <c:v>1218394</c:v>
                </c:pt>
                <c:pt idx="4" formatCode="#,##0">
                  <c:v>255232</c:v>
                </c:pt>
                <c:pt idx="6" formatCode="#,##0">
                  <c:v>284806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A-404B-AAB5-ACC614843FC5}"/>
            </c:ext>
          </c:extLst>
        </c:ser>
        <c:ser>
          <c:idx val="2"/>
          <c:order val="1"/>
          <c:tx>
            <c:strRef>
              <c:f>Water!$D$25</c:f>
              <c:strCache>
                <c:ptCount val="1"/>
                <c:pt idx="0">
                  <c:v>§ from non water stress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Water!$F$18:$M$19</c:f>
              <c:multiLvlStrCache>
                <c:ptCount val="8"/>
                <c:lvl>
                  <c:pt idx="0">
                    <c:v>Freshwater</c:v>
                  </c:pt>
                  <c:pt idx="1">
                    <c:v>Other water</c:v>
                  </c:pt>
                  <c:pt idx="2">
                    <c:v>Freshwater</c:v>
                  </c:pt>
                  <c:pt idx="3">
                    <c:v>Other water</c:v>
                  </c:pt>
                  <c:pt idx="4">
                    <c:v>Freshwater</c:v>
                  </c:pt>
                  <c:pt idx="5">
                    <c:v>Other water</c:v>
                  </c:pt>
                  <c:pt idx="6">
                    <c:v>Freshwater</c:v>
                  </c:pt>
                  <c:pt idx="7">
                    <c:v>Other water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  <c:pt idx="4">
                    <c:v>2022(a)</c:v>
                  </c:pt>
                  <c:pt idx="6">
                    <c:v>2023</c:v>
                  </c:pt>
                </c:lvl>
              </c:multiLvlStrCache>
            </c:multiLvlStrRef>
          </c:cat>
          <c:val>
            <c:numRef>
              <c:f>Water!$F$25:$M$25</c:f>
              <c:numCache>
                <c:formatCode>General</c:formatCode>
                <c:ptCount val="8"/>
                <c:pt idx="0" formatCode="#,##0">
                  <c:v>1380376</c:v>
                </c:pt>
                <c:pt idx="2" formatCode="#,##0">
                  <c:v>1211486</c:v>
                </c:pt>
                <c:pt idx="4" formatCode="#,##0">
                  <c:v>230746</c:v>
                </c:pt>
                <c:pt idx="6" formatCode="#,##0">
                  <c:v>248330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A-404B-AAB5-ACC614843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752656"/>
        <c:axId val="170750736"/>
      </c:barChart>
      <c:catAx>
        <c:axId val="17075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750736"/>
        <c:crosses val="autoZero"/>
        <c:auto val="1"/>
        <c:lblAlgn val="ctr"/>
        <c:lblOffset val="100"/>
        <c:noMultiLvlLbl val="0"/>
      </c:catAx>
      <c:valAx>
        <c:axId val="170750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75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generated (tonnes)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Waste!$E$9</c:f>
              <c:strCache>
                <c:ptCount val="1"/>
                <c:pt idx="0">
                  <c:v>§ Hazardous waste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Waste!$F$9:$K$9</c:f>
              <c:numCache>
                <c:formatCode>#,##0</c:formatCode>
                <c:ptCount val="6"/>
                <c:pt idx="0" formatCode="General">
                  <c:v>103</c:v>
                </c:pt>
                <c:pt idx="1">
                  <c:v>2585</c:v>
                </c:pt>
                <c:pt idx="2">
                  <c:v>2642</c:v>
                </c:pt>
                <c:pt idx="3">
                  <c:v>4501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A-4ABD-9129-A63E176A9339}"/>
            </c:ext>
          </c:extLst>
        </c:ser>
        <c:ser>
          <c:idx val="2"/>
          <c:order val="1"/>
          <c:tx>
            <c:strRef>
              <c:f>Waste!$E$10</c:f>
              <c:strCache>
                <c:ptCount val="1"/>
                <c:pt idx="0">
                  <c:v>§ Non-hazardous waste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Waste!$F$10:$K$10</c:f>
              <c:numCache>
                <c:formatCode>#,##0</c:formatCode>
                <c:ptCount val="6"/>
                <c:pt idx="0">
                  <c:v>763263</c:v>
                </c:pt>
                <c:pt idx="1">
                  <c:v>787974</c:v>
                </c:pt>
                <c:pt idx="2">
                  <c:v>803880</c:v>
                </c:pt>
                <c:pt idx="3">
                  <c:v>3860491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A-4ABD-9129-A63E176A9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diverted from disposal (tonnes) - Hazardous waste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Waste!$D$14:$E$14</c:f>
              <c:strCache>
                <c:ptCount val="2"/>
                <c:pt idx="0">
                  <c:v>o Preparation for reuse</c:v>
                </c:pt>
                <c:pt idx="1">
                  <c:v>Onsite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Waste!$F$14:$K$14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B-42FD-BA85-FC94E60AB482}"/>
            </c:ext>
          </c:extLst>
        </c:ser>
        <c:ser>
          <c:idx val="2"/>
          <c:order val="1"/>
          <c:tx>
            <c:strRef>
              <c:f>Waste!$D$15:$E$15</c:f>
              <c:strCache>
                <c:ptCount val="2"/>
                <c:pt idx="0">
                  <c:v>o Preparation for reuse</c:v>
                </c:pt>
                <c:pt idx="1">
                  <c:v>Offsite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Waste!$F$15:$K$15</c:f>
              <c:numCache>
                <c:formatCode>General</c:formatCode>
                <c:ptCount val="6"/>
                <c:pt idx="0">
                  <c:v>255</c:v>
                </c:pt>
                <c:pt idx="1">
                  <c:v>270</c:v>
                </c:pt>
                <c:pt idx="2">
                  <c:v>221</c:v>
                </c:pt>
                <c:pt idx="3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DB-42FD-BA85-FC94E60AB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Number of significant spills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Compliance!$D$23</c:f>
              <c:strCache>
                <c:ptCount val="1"/>
                <c:pt idx="0">
                  <c:v>·  Number of significant spills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Compliance!$G$6:$J$6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Compliance!$G$23:$J$23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0-4B02-B828-9815ADA16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7395951"/>
        <c:axId val="1487385391"/>
        <c:extLst>
          <c:ext xmlns:c15="http://schemas.microsoft.com/office/drawing/2012/chart" uri="{02D57815-91ED-43cb-92C2-25804820EDAC}">
            <c15:filteredBa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Compliance!$D$24</c15:sqref>
                        </c15:formulaRef>
                      </c:ext>
                    </c:extLst>
                    <c:strCache>
                      <c:ptCount val="1"/>
                      <c:pt idx="0">
                        <c:v>·  Total amount of significant spills (liter)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Compliance!$G$6:$J$6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Compliance!$G$24:$J$24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4E0-4B02-B828-9815ADA163BD}"/>
                  </c:ext>
                </c:extLst>
              </c15:ser>
            </c15:filteredBarSeries>
          </c:ext>
        </c:extLst>
      </c:barChart>
      <c:catAx>
        <c:axId val="1487395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85391"/>
        <c:crosses val="autoZero"/>
        <c:auto val="1"/>
        <c:lblAlgn val="ctr"/>
        <c:lblOffset val="100"/>
        <c:noMultiLvlLbl val="0"/>
      </c:catAx>
      <c:valAx>
        <c:axId val="1487385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95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diverted from disposal (tonnes) - Hazardous waste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Waste!$D$16:$E$16</c:f>
              <c:strCache>
                <c:ptCount val="2"/>
                <c:pt idx="0">
                  <c:v>o Recycling</c:v>
                </c:pt>
                <c:pt idx="1">
                  <c:v>Onsite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Waste!$F$16:$K$16</c:f>
              <c:numCache>
                <c:formatCode>General</c:formatCode>
                <c:ptCount val="6"/>
                <c:pt idx="0">
                  <c:v>503</c:v>
                </c:pt>
                <c:pt idx="1">
                  <c:v>578</c:v>
                </c:pt>
                <c:pt idx="2">
                  <c:v>629</c:v>
                </c:pt>
                <c:pt idx="3">
                  <c:v>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62-4DCA-B80F-67B1DAAA86A1}"/>
            </c:ext>
          </c:extLst>
        </c:ser>
        <c:ser>
          <c:idx val="2"/>
          <c:order val="1"/>
          <c:tx>
            <c:strRef>
              <c:f>Waste!$D$17:$E$17</c:f>
              <c:strCache>
                <c:ptCount val="2"/>
                <c:pt idx="0">
                  <c:v>o Recycling</c:v>
                </c:pt>
                <c:pt idx="1">
                  <c:v>Offsite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Waste!$F$17:$K$17</c:f>
              <c:numCache>
                <c:formatCode>#,##0</c:formatCode>
                <c:ptCount val="6"/>
                <c:pt idx="0">
                  <c:v>5621</c:v>
                </c:pt>
                <c:pt idx="1">
                  <c:v>1416</c:v>
                </c:pt>
                <c:pt idx="2">
                  <c:v>1527</c:v>
                </c:pt>
                <c:pt idx="3">
                  <c:v>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62-4DCA-B80F-67B1DAAA8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diverted from disposal (tonnes) - Hazardous waste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Waste!$D$18:$E$18</c:f>
              <c:strCache>
                <c:ptCount val="2"/>
                <c:pt idx="0">
                  <c:v>o Other recovery operations</c:v>
                </c:pt>
                <c:pt idx="1">
                  <c:v>Onsite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Waste!$F$18:$K$18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C-4592-8437-8A9485DE9432}"/>
            </c:ext>
          </c:extLst>
        </c:ser>
        <c:ser>
          <c:idx val="2"/>
          <c:order val="1"/>
          <c:tx>
            <c:strRef>
              <c:f>Waste!$D$19:$E$19</c:f>
              <c:strCache>
                <c:ptCount val="2"/>
                <c:pt idx="0">
                  <c:v>o Other recovery operations</c:v>
                </c:pt>
                <c:pt idx="1">
                  <c:v>Offsite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Waste!$F$19:$K$19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6C-4592-8437-8A9485DE9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diverted from disposal (tonnes) - Non-Hazardous waste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Waste!$D$22:$E$22</c:f>
              <c:strCache>
                <c:ptCount val="2"/>
                <c:pt idx="0">
                  <c:v>o Preparation for reuse</c:v>
                </c:pt>
                <c:pt idx="1">
                  <c:v>Onsite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Waste!$F$22:$K$22</c:f>
              <c:numCache>
                <c:formatCode>General</c:formatCode>
                <c:ptCount val="6"/>
                <c:pt idx="0">
                  <c:v>372</c:v>
                </c:pt>
                <c:pt idx="1">
                  <c:v>227</c:v>
                </c:pt>
                <c:pt idx="2">
                  <c:v>333</c:v>
                </c:pt>
                <c:pt idx="3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61-4E1F-A60A-578B77307D39}"/>
            </c:ext>
          </c:extLst>
        </c:ser>
        <c:ser>
          <c:idx val="2"/>
          <c:order val="1"/>
          <c:tx>
            <c:strRef>
              <c:f>Waste!$D$23:$E$23</c:f>
              <c:strCache>
                <c:ptCount val="2"/>
                <c:pt idx="0">
                  <c:v>o Preparation for reuse</c:v>
                </c:pt>
                <c:pt idx="1">
                  <c:v>Offsite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Waste!$F$23:$K$23</c:f>
              <c:numCache>
                <c:formatCode>#,##0</c:formatCode>
                <c:ptCount val="6"/>
                <c:pt idx="0">
                  <c:v>335091</c:v>
                </c:pt>
                <c:pt idx="1">
                  <c:v>418597</c:v>
                </c:pt>
                <c:pt idx="2" formatCode="General">
                  <c:v>137</c:v>
                </c:pt>
                <c:pt idx="3">
                  <c:v>27653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61-4E1F-A60A-578B77307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diverted from disposal (tonnes) - Non-Hazardous waste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Waste!$D$24:$E$24</c:f>
              <c:strCache>
                <c:ptCount val="2"/>
                <c:pt idx="0">
                  <c:v>o Recycling</c:v>
                </c:pt>
                <c:pt idx="1">
                  <c:v>Onsite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Waste!$F$24:$K$24</c:f>
              <c:numCache>
                <c:formatCode>General</c:formatCode>
                <c:ptCount val="6"/>
                <c:pt idx="0">
                  <c:v>29</c:v>
                </c:pt>
                <c:pt idx="1">
                  <c:v>63</c:v>
                </c:pt>
                <c:pt idx="2">
                  <c:v>88</c:v>
                </c:pt>
                <c:pt idx="3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7-498E-909F-7CF797424E04}"/>
            </c:ext>
          </c:extLst>
        </c:ser>
        <c:ser>
          <c:idx val="2"/>
          <c:order val="1"/>
          <c:tx>
            <c:strRef>
              <c:f>Waste!$D$25:$E$25</c:f>
              <c:strCache>
                <c:ptCount val="2"/>
                <c:pt idx="0">
                  <c:v>o Recycling</c:v>
                </c:pt>
                <c:pt idx="1">
                  <c:v>Offsite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Waste!$F$25:$K$25</c:f>
              <c:numCache>
                <c:formatCode>#,##0</c:formatCode>
                <c:ptCount val="6"/>
                <c:pt idx="0">
                  <c:v>428957</c:v>
                </c:pt>
                <c:pt idx="1">
                  <c:v>359528</c:v>
                </c:pt>
                <c:pt idx="2">
                  <c:v>799458</c:v>
                </c:pt>
                <c:pt idx="3">
                  <c:v>745711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97-498E-909F-7CF797424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diverted from disposal (tonnes) - Non-Hazardous waste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Waste!$D$26:$E$26</c:f>
              <c:strCache>
                <c:ptCount val="2"/>
                <c:pt idx="0">
                  <c:v>o Other recovery operations</c:v>
                </c:pt>
                <c:pt idx="1">
                  <c:v>Onsite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Waste!$F$26:$K$26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74-482B-8F82-D176CAD300B0}"/>
            </c:ext>
          </c:extLst>
        </c:ser>
        <c:ser>
          <c:idx val="2"/>
          <c:order val="1"/>
          <c:tx>
            <c:strRef>
              <c:f>Waste!$D$27:$E$27</c:f>
              <c:strCache>
                <c:ptCount val="2"/>
                <c:pt idx="0">
                  <c:v>o Other recovery operations</c:v>
                </c:pt>
                <c:pt idx="1">
                  <c:v>Offsite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Waste!$F$27:$K$27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74-482B-8F82-D176CAD30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directed to disposal (tonnes)- Non-Hazardous waste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Waste!$D$41:$E$41</c:f>
              <c:strCache>
                <c:ptCount val="2"/>
                <c:pt idx="0">
                  <c:v>o Incineration (with energy recovery)</c:v>
                </c:pt>
                <c:pt idx="1">
                  <c:v>Onsite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Waste!$F$41:$K$41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0-44EB-ACF6-8538EDCB8CC4}"/>
            </c:ext>
          </c:extLst>
        </c:ser>
        <c:ser>
          <c:idx val="2"/>
          <c:order val="1"/>
          <c:tx>
            <c:strRef>
              <c:f>Waste!$D$42:$E$42</c:f>
              <c:strCache>
                <c:ptCount val="2"/>
                <c:pt idx="0">
                  <c:v>o Incineration (with energy recovery)</c:v>
                </c:pt>
                <c:pt idx="1">
                  <c:v>Offsite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Waste!$F$42:$K$42</c:f>
              <c:numCache>
                <c:formatCode>General</c:formatCode>
                <c:ptCount val="6"/>
                <c:pt idx="0">
                  <c:v>0</c:v>
                </c:pt>
                <c:pt idx="1">
                  <c:v>72</c:v>
                </c:pt>
                <c:pt idx="2">
                  <c:v>228</c:v>
                </c:pt>
                <c:pt idx="3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70-44EB-ACF6-8538EDCB8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directed to disposal (tonnes)- Hazardous waste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Waste!$D$31:$E$31</c:f>
              <c:strCache>
                <c:ptCount val="2"/>
                <c:pt idx="0">
                  <c:v>o Incineration (with energy recovery)</c:v>
                </c:pt>
                <c:pt idx="1">
                  <c:v>Onsite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Waste!$F$31:$K$31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8C-407F-9A78-C200A587D8EF}"/>
            </c:ext>
          </c:extLst>
        </c:ser>
        <c:ser>
          <c:idx val="2"/>
          <c:order val="1"/>
          <c:tx>
            <c:strRef>
              <c:f>Waste!$D$32:$E$32</c:f>
              <c:strCache>
                <c:ptCount val="2"/>
                <c:pt idx="0">
                  <c:v>o Incineration (with energy recovery)</c:v>
                </c:pt>
                <c:pt idx="1">
                  <c:v>Offsite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Waste!$F$32:$K$32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8C-407F-9A78-C200A587D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directed to disposal (tonnes)- Hazardous waste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Waste!$D$33:$E$33</c:f>
              <c:strCache>
                <c:ptCount val="2"/>
                <c:pt idx="0">
                  <c:v>o Incineration (without energy recovery)</c:v>
                </c:pt>
                <c:pt idx="1">
                  <c:v>Onsite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Waste!$F$33:$K$33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59-42F2-909D-9E116429D58B}"/>
            </c:ext>
          </c:extLst>
        </c:ser>
        <c:ser>
          <c:idx val="2"/>
          <c:order val="1"/>
          <c:tx>
            <c:strRef>
              <c:f>Waste!$D$34:$E$34</c:f>
              <c:strCache>
                <c:ptCount val="2"/>
                <c:pt idx="0">
                  <c:v>o Incineration (without energy recovery)</c:v>
                </c:pt>
                <c:pt idx="1">
                  <c:v>Offsite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Waste!$F$34:$K$34</c:f>
              <c:numCache>
                <c:formatCode>General</c:formatCode>
                <c:ptCount val="6"/>
                <c:pt idx="0">
                  <c:v>282</c:v>
                </c:pt>
                <c:pt idx="1">
                  <c:v>179</c:v>
                </c:pt>
                <c:pt idx="2">
                  <c:v>188</c:v>
                </c:pt>
                <c:pt idx="3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59-42F2-909D-9E116429D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directed to disposal (tonnes)- Hazardous waste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Waste!$D$35:$E$35</c:f>
              <c:strCache>
                <c:ptCount val="2"/>
                <c:pt idx="0">
                  <c:v>o Landfilling</c:v>
                </c:pt>
                <c:pt idx="1">
                  <c:v>Onsite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Waste!$L$7:$Q$7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Waste!$F$35:$K$35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1-45E0-A272-4E51CEE30200}"/>
            </c:ext>
          </c:extLst>
        </c:ser>
        <c:ser>
          <c:idx val="2"/>
          <c:order val="1"/>
          <c:tx>
            <c:strRef>
              <c:f>Waste!$D$36:$E$36</c:f>
              <c:strCache>
                <c:ptCount val="2"/>
                <c:pt idx="0">
                  <c:v>o Landfilling</c:v>
                </c:pt>
                <c:pt idx="1">
                  <c:v>Offsite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Waste!$L$7:$Q$7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Waste!$F$36:$K$36</c:f>
              <c:numCache>
                <c:formatCode>General</c:formatCode>
                <c:ptCount val="6"/>
                <c:pt idx="0">
                  <c:v>1</c:v>
                </c:pt>
                <c:pt idx="1">
                  <c:v>153</c:v>
                </c:pt>
                <c:pt idx="2">
                  <c:v>78</c:v>
                </c:pt>
                <c:pt idx="3" formatCode="#,##0">
                  <c:v>1176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1-45E0-A272-4E51CEE30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19392"/>
        <c:axId val="5030432"/>
      </c:barChart>
      <c:lineChart>
        <c:grouping val="standard"/>
        <c:varyColors val="0"/>
        <c:ser>
          <c:idx val="0"/>
          <c:order val="2"/>
          <c:tx>
            <c:strRef>
              <c:f>Waste!$L$6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Waste!$L$7:$Q$7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Waste!$L$35:$Q$35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31-45E0-A272-4E51CEE30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9392"/>
        <c:axId val="5030432"/>
      </c:line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directed to disposal (tonnes)- Hazardous waste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Waste!$D$37:$E$37</c:f>
              <c:strCache>
                <c:ptCount val="2"/>
                <c:pt idx="0">
                  <c:v>o Other disposal</c:v>
                </c:pt>
                <c:pt idx="1">
                  <c:v>Onsite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Waste!$F$37:$K$37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9F-4909-98C6-174B397DC2EE}"/>
            </c:ext>
          </c:extLst>
        </c:ser>
        <c:ser>
          <c:idx val="2"/>
          <c:order val="1"/>
          <c:tx>
            <c:strRef>
              <c:f>Waste!$D$38:$E$38</c:f>
              <c:strCache>
                <c:ptCount val="2"/>
                <c:pt idx="0">
                  <c:v>o Other disposal</c:v>
                </c:pt>
                <c:pt idx="1">
                  <c:v>Offsite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Waste!$F$38:$K$38</c:f>
              <c:numCache>
                <c:formatCode>General</c:formatCode>
                <c:ptCount val="6"/>
                <c:pt idx="0">
                  <c:v>40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9F-4909-98C6-174B397DC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Total amount of significant spills (liter)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1"/>
          <c:tx>
            <c:strRef>
              <c:f>Compliance!$D$24</c:f>
              <c:strCache>
                <c:ptCount val="1"/>
                <c:pt idx="0">
                  <c:v>·  Total amount of significant spills (liter)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Compliance!$G$6:$J$6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Compliance!$G$24:$J$24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BFDB-4AA4-95A9-A2C2A0A3F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7395951"/>
        <c:axId val="1487385391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Compliance!$D$23</c15:sqref>
                        </c15:formulaRef>
                      </c:ext>
                    </c:extLst>
                    <c:strCache>
                      <c:ptCount val="1"/>
                      <c:pt idx="0">
                        <c:v>·  Number of significant spills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Compliance!$G$6:$J$6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Compliance!$G$23:$J$23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FDB-4AA4-95A9-A2C2A0A3F91B}"/>
                  </c:ext>
                </c:extLst>
              </c15:ser>
            </c15:filteredBarSeries>
          </c:ext>
        </c:extLst>
      </c:barChart>
      <c:catAx>
        <c:axId val="1487395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85391"/>
        <c:crosses val="autoZero"/>
        <c:auto val="1"/>
        <c:lblAlgn val="ctr"/>
        <c:lblOffset val="100"/>
        <c:noMultiLvlLbl val="0"/>
      </c:catAx>
      <c:valAx>
        <c:axId val="1487385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95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directed to disposal (tonnes)- Non-Hazardous waste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Waste!$D$43:$E$43</c:f>
              <c:strCache>
                <c:ptCount val="2"/>
                <c:pt idx="0">
                  <c:v>o Incineration (without energy recovery)</c:v>
                </c:pt>
                <c:pt idx="1">
                  <c:v>Onsite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Waste!$F$43:$K$43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5D-4FAC-94D5-11A9DE963054}"/>
            </c:ext>
          </c:extLst>
        </c:ser>
        <c:ser>
          <c:idx val="2"/>
          <c:order val="1"/>
          <c:tx>
            <c:strRef>
              <c:f>Waste!$D$44:$E$44</c:f>
              <c:strCache>
                <c:ptCount val="2"/>
                <c:pt idx="0">
                  <c:v>o Incineration (without energy recovery)</c:v>
                </c:pt>
                <c:pt idx="1">
                  <c:v>Offsite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Waste!$F$44:$K$44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5D-4FAC-94D5-11A9DE963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directed to disposal (tonnes)- Non-Hazardous waste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Waste!$D$45:$E$45</c:f>
              <c:strCache>
                <c:ptCount val="2"/>
                <c:pt idx="0">
                  <c:v>o Landfilling</c:v>
                </c:pt>
                <c:pt idx="1">
                  <c:v>Onsite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Waste!$F$45:$K$45</c:f>
              <c:numCache>
                <c:formatCode>#,##0</c:formatCode>
                <c:ptCount val="6"/>
                <c:pt idx="0">
                  <c:v>1720</c:v>
                </c:pt>
                <c:pt idx="1">
                  <c:v>1759</c:v>
                </c:pt>
                <c:pt idx="2">
                  <c:v>1543</c:v>
                </c:pt>
                <c:pt idx="3">
                  <c:v>1836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A-430E-9BDB-7369FD4A2400}"/>
            </c:ext>
          </c:extLst>
        </c:ser>
        <c:ser>
          <c:idx val="2"/>
          <c:order val="1"/>
          <c:tx>
            <c:strRef>
              <c:f>Waste!$D$46:$E$46</c:f>
              <c:strCache>
                <c:ptCount val="2"/>
                <c:pt idx="0">
                  <c:v>o Landfilling</c:v>
                </c:pt>
                <c:pt idx="1">
                  <c:v>Offsite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Waste!$F$46:$K$46</c:f>
              <c:numCache>
                <c:formatCode>#,##0</c:formatCode>
                <c:ptCount val="6"/>
                <c:pt idx="0">
                  <c:v>3238</c:v>
                </c:pt>
                <c:pt idx="1">
                  <c:v>3490</c:v>
                </c:pt>
                <c:pt idx="2">
                  <c:v>5125</c:v>
                </c:pt>
                <c:pt idx="3">
                  <c:v>16220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A-430E-9BDB-7369FD4A2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directed to disposal (tonnes)- Non-Hazardous waste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Waste!$D$47:$E$47</c:f>
              <c:strCache>
                <c:ptCount val="2"/>
                <c:pt idx="0">
                  <c:v>o Other disposal(b)</c:v>
                </c:pt>
                <c:pt idx="1">
                  <c:v>Onsite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Waste!$F$47:$K$47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#,##0">
                  <c:v>3065286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3-4FB0-8DFA-9E70F7AF1635}"/>
            </c:ext>
          </c:extLst>
        </c:ser>
        <c:ser>
          <c:idx val="2"/>
          <c:order val="1"/>
          <c:tx>
            <c:strRef>
              <c:f>Waste!$D$48:$E$48</c:f>
              <c:strCache>
                <c:ptCount val="2"/>
                <c:pt idx="0">
                  <c:v>o Other disposal(b)</c:v>
                </c:pt>
                <c:pt idx="1">
                  <c:v>Offsite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Waste!$F$48:$K$48</c:f>
              <c:numCache>
                <c:formatCode>General</c:formatCode>
                <c:ptCount val="6"/>
                <c:pt idx="0">
                  <c:v>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33-4FB0-8DFA-9E70F7AF1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directed to disposal intensity- Hazardous waste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Waste!$D$50:$E$50</c:f>
              <c:strCache>
                <c:ptCount val="2"/>
                <c:pt idx="0">
                  <c:v>§ Mining business (kg/tonne finished coal)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Waste!$L$7:$Q$7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Waste!$F$50:$K$50</c:f>
              <c:numCache>
                <c:formatCode>General</c:formatCode>
                <c:ptCount val="6"/>
                <c:pt idx="0">
                  <c:v>0.01</c:v>
                </c:pt>
                <c:pt idx="1">
                  <c:v>1.2E-2</c:v>
                </c:pt>
                <c:pt idx="2">
                  <c:v>0.01</c:v>
                </c:pt>
                <c:pt idx="3">
                  <c:v>6.0000000000000001E-3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B-4DF9-B976-3B04DCB8E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19392"/>
        <c:axId val="5030432"/>
      </c:barChart>
      <c:lineChart>
        <c:grouping val="standard"/>
        <c:varyColors val="0"/>
        <c:ser>
          <c:idx val="0"/>
          <c:order val="1"/>
          <c:tx>
            <c:strRef>
              <c:f>Waste!$L$6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Waste!$L$7:$Q$7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Waste!$L$50:$Q$50</c:f>
              <c:numCache>
                <c:formatCode>General</c:formatCode>
                <c:ptCount val="6"/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FB-4DF9-B976-3B04DCB8E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9392"/>
        <c:axId val="5030432"/>
      </c:line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directed to disposal intensity- Hazardous waste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Waste!$D$51:$E$51</c:f>
              <c:strCache>
                <c:ptCount val="2"/>
                <c:pt idx="0">
                  <c:v>§ Gas business (kg/MMcf)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Waste!$F$51:$K$51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3.8380000000000001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7-49A4-9AF3-D224975C7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directed to disposal intensity- Hazardous waste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Waste!$D$52:$E$52</c:f>
              <c:strCache>
                <c:ptCount val="2"/>
                <c:pt idx="0">
                  <c:v>§ Thermal power business (kg/MWh)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Waste!$F$52:$K$52</c:f>
              <c:numCache>
                <c:formatCode>General</c:formatCode>
                <c:ptCount val="6"/>
                <c:pt idx="0">
                  <c:v>1E-3</c:v>
                </c:pt>
                <c:pt idx="1">
                  <c:v>0</c:v>
                </c:pt>
                <c:pt idx="2">
                  <c:v>4.0000000000000001E-3</c:v>
                </c:pt>
                <c:pt idx="3">
                  <c:v>2.9999999999999997E-4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F-4BA1-8655-9DD9A5BC4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directed to disposal intensity- Hazardous waste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Waste!$D$53:$E$53</c:f>
              <c:strCache>
                <c:ptCount val="2"/>
                <c:pt idx="0">
                  <c:v>§ Renewable power business (kg/MWh)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Waste!$F$53:$K$53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3-4623-BEB2-E05CCE81D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directed to disposal intensity- Hazardous waste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Waste!$D$54:$E$54</c:f>
              <c:strCache>
                <c:ptCount val="2"/>
                <c:pt idx="0">
                  <c:v>§ Solar rooftop business (kg/MWh)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Waste!$F$54:$K$54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9-4153-9BC5-09F9E686D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directed to disposal intensity- Non-Hazardous waste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Waste!$D$56:$E$56</c:f>
              <c:strCache>
                <c:ptCount val="2"/>
                <c:pt idx="0">
                  <c:v>§ Mining business (kg/tonne finished coal)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Waste!$L$7:$Q$7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Waste!$F$56:$K$56</c:f>
              <c:numCache>
                <c:formatCode>General</c:formatCode>
                <c:ptCount val="6"/>
                <c:pt idx="0">
                  <c:v>0.13900000000000001</c:v>
                </c:pt>
                <c:pt idx="1">
                  <c:v>0.16200000000000001</c:v>
                </c:pt>
                <c:pt idx="2">
                  <c:v>0.24399999999999999</c:v>
                </c:pt>
                <c:pt idx="3">
                  <c:v>0.186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E-4F39-AE8D-EAE098D79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19392"/>
        <c:axId val="5030432"/>
      </c:barChart>
      <c:lineChart>
        <c:grouping val="standard"/>
        <c:varyColors val="0"/>
        <c:ser>
          <c:idx val="0"/>
          <c:order val="1"/>
          <c:tx>
            <c:strRef>
              <c:f>Waste!$L$6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Waste!$L$7:$Q$7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Waste!$L$56:$Q$56</c:f>
              <c:numCache>
                <c:formatCode>General</c:formatCode>
                <c:ptCount val="6"/>
                <c:pt idx="1">
                  <c:v>0.14000000000000001</c:v>
                </c:pt>
                <c:pt idx="2">
                  <c:v>0.14000000000000001</c:v>
                </c:pt>
                <c:pt idx="3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5E-4F39-AE8D-EAE098D79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9392"/>
        <c:axId val="5030432"/>
      </c:line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directed to disposal intensity- Non-Hazardous waste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Waste!$D$57:$E$57</c:f>
              <c:strCache>
                <c:ptCount val="2"/>
                <c:pt idx="0">
                  <c:v>§ Gas business (tonne/MMcf)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Waste!$F$57:$K$57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10.379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9-42AA-9ACB-E507C0DED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Covered by management system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Compliance!$E$35</c:f>
              <c:strCache>
                <c:ptCount val="1"/>
                <c:pt idx="0">
                  <c:v>·   Covered by management system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Compliance!$S$32:$X$32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(Compliance!$H$35,Compliance!$J$35,Compliance!$L$35,Compliance!$N$35)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3" formatCode="0%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5-4394-A9A8-7EC205A87B48}"/>
            </c:ext>
          </c:extLst>
        </c:ser>
        <c:ser>
          <c:idx val="1"/>
          <c:order val="1"/>
          <c:tx>
            <c:strRef>
              <c:f>Compliance!$E$36</c:f>
              <c:strCache>
                <c:ptCount val="1"/>
                <c:pt idx="0">
                  <c:v>·   Not Covered by management system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Compliance!$S$32:$X$32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(Compliance!$H$36,Compliance!$J$36,Compliance!$L$36,Compliance!$N$36)</c:f>
              <c:numCache>
                <c:formatCode>General</c:formatCode>
                <c:ptCount val="4"/>
                <c:pt idx="3" formatCode="0%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E5-4394-A9A8-7EC205A87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6807983"/>
        <c:axId val="1366808463"/>
      </c:barChart>
      <c:lineChart>
        <c:grouping val="standard"/>
        <c:varyColors val="0"/>
        <c:ser>
          <c:idx val="2"/>
          <c:order val="2"/>
          <c:tx>
            <c:strRef>
              <c:f>Compliance!$S$31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Compliance!$S$32:$X$32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Compliance!$S$35:$X$35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E5-4394-A9A8-7EC205A87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6807983"/>
        <c:axId val="1366808463"/>
      </c:lineChart>
      <c:catAx>
        <c:axId val="1366807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808463"/>
        <c:crosses val="autoZero"/>
        <c:auto val="1"/>
        <c:lblAlgn val="ctr"/>
        <c:lblOffset val="100"/>
        <c:noMultiLvlLbl val="0"/>
      </c:catAx>
      <c:valAx>
        <c:axId val="1366808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807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directed to disposal intensity- Non-Hazardous waste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Waste!$D$59:$E$59</c:f>
              <c:strCache>
                <c:ptCount val="2"/>
                <c:pt idx="0">
                  <c:v>§ Renewable power business (kg/MWh)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Waste!$F$59:$K$59</c:f>
              <c:numCache>
                <c:formatCode>General</c:formatCode>
                <c:ptCount val="6"/>
                <c:pt idx="0">
                  <c:v>2.5000000000000001E-2</c:v>
                </c:pt>
                <c:pt idx="1">
                  <c:v>2.1999999999999999E-2</c:v>
                </c:pt>
                <c:pt idx="2">
                  <c:v>3.9E-2</c:v>
                </c:pt>
                <c:pt idx="3">
                  <c:v>1.9E-2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3-45BB-B4B3-CD1BE377D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directed to disposal intensity- Non-Hazardous waste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Waste!$D$60:$E$60</c:f>
              <c:strCache>
                <c:ptCount val="2"/>
                <c:pt idx="0">
                  <c:v>§ Solar rooftop business (kg/MWh)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Waste!$F$60:$K$60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CA-42C3-BF75-71B17DE46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waste directed to disposal intensity- Non-Hazardous waste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Waste!$D$56:$E$56</c:f>
              <c:strCache>
                <c:ptCount val="2"/>
                <c:pt idx="0">
                  <c:v>§ Mining business (kg/tonne finished coal)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Waste!$L$7:$Q$7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Waste!$F$58:$K$58</c:f>
              <c:numCache>
                <c:formatCode>General</c:formatCode>
                <c:ptCount val="6"/>
                <c:pt idx="0">
                  <c:v>0.10100000000000001</c:v>
                </c:pt>
                <c:pt idx="1">
                  <c:v>0.13100000000000001</c:v>
                </c:pt>
                <c:pt idx="2">
                  <c:v>0.12</c:v>
                </c:pt>
                <c:pt idx="3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4-4BBA-8EA8-F21721B08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19392"/>
        <c:axId val="5030432"/>
      </c:barChart>
      <c:lineChart>
        <c:grouping val="standard"/>
        <c:varyColors val="0"/>
        <c:ser>
          <c:idx val="0"/>
          <c:order val="1"/>
          <c:tx>
            <c:strRef>
              <c:f>Waste!$L$6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Waste!$L$7:$Q$7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Waste!$L$58:$Q$58</c:f>
              <c:numCache>
                <c:formatCode>General</c:formatCode>
                <c:ptCount val="6"/>
                <c:pt idx="1">
                  <c:v>0.13</c:v>
                </c:pt>
                <c:pt idx="2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D4-4BBA-8EA8-F21721B08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9392"/>
        <c:axId val="5030432"/>
      </c:line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Proportion of waste reused &amp; recycled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Waste!$C$61</c:f>
              <c:strCache>
                <c:ptCount val="1"/>
                <c:pt idx="0">
                  <c:v>Proportion of hazardous waste reused &amp; recycled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Waste!$F$61:$K$61</c:f>
              <c:numCache>
                <c:formatCode>0%</c:formatCode>
                <c:ptCount val="6"/>
                <c:pt idx="0">
                  <c:v>0.95</c:v>
                </c:pt>
                <c:pt idx="1">
                  <c:v>0.87</c:v>
                </c:pt>
                <c:pt idx="2">
                  <c:v>0.9</c:v>
                </c:pt>
                <c:pt idx="3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FE-4CDE-857B-FD759E54D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Proportion of waste reused &amp; recycled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Waste!$C$62</c:f>
              <c:strCache>
                <c:ptCount val="1"/>
                <c:pt idx="0">
                  <c:v>Proportion of non-hazardous waste reused &amp; recycled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Waste!$F$7:$K$7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Waste!$F$62:$K$62</c:f>
              <c:numCache>
                <c:formatCode>0%</c:formatCode>
                <c:ptCount val="6"/>
                <c:pt idx="0">
                  <c:v>0.99</c:v>
                </c:pt>
                <c:pt idx="1">
                  <c:v>0.99</c:v>
                </c:pt>
                <c:pt idx="2">
                  <c:v>0.99</c:v>
                </c:pt>
                <c:pt idx="3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00-4738-987D-659810F7F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019392"/>
        <c:axId val="5030432"/>
      </c:barChart>
      <c:catAx>
        <c:axId val="501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432"/>
        <c:crosses val="autoZero"/>
        <c:auto val="1"/>
        <c:lblAlgn val="ctr"/>
        <c:lblOffset val="100"/>
        <c:noMultiLvlLbl val="0"/>
      </c:catAx>
      <c:valAx>
        <c:axId val="503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Overburden(a)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Waste!$D$70</c:f>
              <c:strCache>
                <c:ptCount val="1"/>
                <c:pt idx="0">
                  <c:v>·   Amount (million BCM)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Waste!$F$68:$K$68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Waste!$F$70:$K$70</c:f>
              <c:numCache>
                <c:formatCode>General</c:formatCode>
                <c:ptCount val="6"/>
                <c:pt idx="0">
                  <c:v>182</c:v>
                </c:pt>
                <c:pt idx="1">
                  <c:v>176</c:v>
                </c:pt>
                <c:pt idx="2">
                  <c:v>179</c:v>
                </c:pt>
                <c:pt idx="3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CE-4DBB-9674-494AF6C10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5354095"/>
        <c:axId val="795354575"/>
      </c:barChart>
      <c:catAx>
        <c:axId val="795354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354575"/>
        <c:crosses val="autoZero"/>
        <c:auto val="1"/>
        <c:lblAlgn val="ctr"/>
        <c:lblOffset val="100"/>
        <c:noMultiLvlLbl val="0"/>
      </c:catAx>
      <c:valAx>
        <c:axId val="79535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3540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Overburden(a)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Waste!$D$71</c:f>
              <c:strCache>
                <c:ptCount val="1"/>
                <c:pt idx="0">
                  <c:v>·   Amount (million dry tonnes)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Waste!$F$68:$K$68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Waste!$F$71:$K$71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35C-BD1F-746AC0112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5354095"/>
        <c:axId val="795354575"/>
      </c:barChart>
      <c:catAx>
        <c:axId val="795354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354575"/>
        <c:crosses val="autoZero"/>
        <c:auto val="1"/>
        <c:lblAlgn val="ctr"/>
        <c:lblOffset val="100"/>
        <c:noMultiLvlLbl val="0"/>
      </c:catAx>
      <c:valAx>
        <c:axId val="79535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3540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Overburden in-pit backfilled(a)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Waste!$D$73</c:f>
              <c:strCache>
                <c:ptCount val="1"/>
                <c:pt idx="0">
                  <c:v>·   Amount (million BCM)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Waste!$F$68:$K$68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Waste!$F$73:$K$73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5-4727-AF54-1CE86C3FB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5354095"/>
        <c:axId val="795354575"/>
      </c:barChart>
      <c:catAx>
        <c:axId val="795354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354575"/>
        <c:crosses val="autoZero"/>
        <c:auto val="1"/>
        <c:lblAlgn val="ctr"/>
        <c:lblOffset val="100"/>
        <c:noMultiLvlLbl val="0"/>
      </c:catAx>
      <c:valAx>
        <c:axId val="79535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3540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Overburden in-pit backfilled(a)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Waste!$D$74</c:f>
              <c:strCache>
                <c:ptCount val="1"/>
                <c:pt idx="0">
                  <c:v>·   Proportion of in-pit backfilled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Waste!$F$68:$K$68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Waste!$F$74:$K$74</c:f>
              <c:numCache>
                <c:formatCode>0%</c:formatCode>
                <c:ptCount val="6"/>
                <c:pt idx="0">
                  <c:v>0.91</c:v>
                </c:pt>
                <c:pt idx="1">
                  <c:v>0.81</c:v>
                </c:pt>
                <c:pt idx="2">
                  <c:v>0.92</c:v>
                </c:pt>
                <c:pt idx="3">
                  <c:v>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0-408F-BEE1-CFF0CFEEA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5354095"/>
        <c:axId val="795354575"/>
      </c:barChart>
      <c:catAx>
        <c:axId val="795354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354575"/>
        <c:crosses val="autoZero"/>
        <c:auto val="1"/>
        <c:lblAlgn val="ctr"/>
        <c:lblOffset val="100"/>
        <c:noMultiLvlLbl val="0"/>
      </c:catAx>
      <c:valAx>
        <c:axId val="79535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3540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Tailings (dry tonnes)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Waste!$C$77</c:f>
              <c:strCache>
                <c:ptCount val="1"/>
                <c:pt idx="0">
                  <c:v>Tailings (dry tonnes)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Waste!$F$68:$K$68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Waste!$F$77:$K$77</c:f>
              <c:numCache>
                <c:formatCode>#,##0</c:formatCode>
                <c:ptCount val="6"/>
                <c:pt idx="0">
                  <c:v>388658</c:v>
                </c:pt>
                <c:pt idx="1">
                  <c:v>598071</c:v>
                </c:pt>
                <c:pt idx="2">
                  <c:v>591091</c:v>
                </c:pt>
                <c:pt idx="3">
                  <c:v>599356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C-4016-80AF-20ABC9742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5354095"/>
        <c:axId val="795354575"/>
      </c:barChart>
      <c:catAx>
        <c:axId val="795354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354575"/>
        <c:crosses val="autoZero"/>
        <c:auto val="1"/>
        <c:lblAlgn val="ctr"/>
        <c:lblOffset val="100"/>
        <c:noMultiLvlLbl val="0"/>
      </c:catAx>
      <c:valAx>
        <c:axId val="79535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3540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Audited by third-party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5"/>
          <c:order val="0"/>
          <c:tx>
            <c:strRef>
              <c:f>Compliance!$E$41</c:f>
              <c:strCache>
                <c:ptCount val="1"/>
                <c:pt idx="0">
                  <c:v>·   Audited by third-party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Compliance!$G$33:$N$33</c15:sqref>
                  </c15:fullRef>
                </c:ext>
              </c:extLst>
              <c:f>(Compliance!$H$33,Compliance!$J$33,Compliance!$L$33,Compliance!$N$33)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Compliance!$G$41:$N$41</c15:sqref>
                  </c15:fullRef>
                </c:ext>
              </c:extLst>
              <c:f>(Compliance!$H$41,Compliance!$J$41,Compliance!$L$41,Compliance!$N$41)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%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E8-4AAD-BE6B-A6A1C9B3BA12}"/>
            </c:ext>
          </c:extLst>
        </c:ser>
        <c:ser>
          <c:idx val="6"/>
          <c:order val="1"/>
          <c:tx>
            <c:strRef>
              <c:f>Compliance!$E$42</c:f>
              <c:strCache>
                <c:ptCount val="1"/>
                <c:pt idx="0">
                  <c:v>·  Not Audited by third-party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Compliance!$G$33:$N$33</c15:sqref>
                  </c15:fullRef>
                </c:ext>
              </c:extLst>
              <c:f>(Compliance!$H$33,Compliance!$J$33,Compliance!$L$33,Compliance!$N$33)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Compliance!$G$42:$N$42</c15:sqref>
                  </c15:fullRef>
                </c:ext>
              </c:extLst>
              <c:f>(Compliance!$H$42,Compliance!$J$42,Compliance!$L$42,Compliance!$N$42)</c:f>
              <c:numCache>
                <c:formatCode>General</c:formatCode>
                <c:ptCount val="4"/>
                <c:pt idx="3" formatCode="0%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E8-4AAD-BE6B-A6A1C9B3B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6807983"/>
        <c:axId val="1366808463"/>
      </c:barChart>
      <c:catAx>
        <c:axId val="1366807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808463"/>
        <c:crosses val="autoZero"/>
        <c:auto val="1"/>
        <c:lblAlgn val="ctr"/>
        <c:lblOffset val="100"/>
        <c:noMultiLvlLbl val="0"/>
      </c:catAx>
      <c:valAx>
        <c:axId val="1366808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807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Progress of in-pit backfilling against plan(a)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Waste!$D$75</c:f>
              <c:strCache>
                <c:ptCount val="1"/>
                <c:pt idx="0">
                  <c:v>Progress of in-pit backfilling against plan(a)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Waste!$L$68:$Q$68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Waste!$F$75:$K$75</c:f>
              <c:numCache>
                <c:formatCode>0%</c:formatCode>
                <c:ptCount val="6"/>
                <c:pt idx="0">
                  <c:v>0.94</c:v>
                </c:pt>
                <c:pt idx="1">
                  <c:v>1</c:v>
                </c:pt>
                <c:pt idx="2">
                  <c:v>0.94</c:v>
                </c:pt>
                <c:pt idx="3">
                  <c:v>1.1200000000000001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5-45B3-8E6C-FAD0C9BE6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95354095"/>
        <c:axId val="795354575"/>
      </c:barChart>
      <c:lineChart>
        <c:grouping val="standard"/>
        <c:varyColors val="0"/>
        <c:ser>
          <c:idx val="1"/>
          <c:order val="1"/>
          <c:tx>
            <c:strRef>
              <c:f>Waste!$L$67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Waste!$L$68:$Q$68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Waste!$L$75:$Q$75</c:f>
              <c:numCache>
                <c:formatCode>0%</c:formatCode>
                <c:ptCount val="6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  <c:pt idx="4">
                  <c:v>0.8</c:v>
                </c:pt>
                <c:pt idx="5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05-45B3-8E6C-FAD0C9BE6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5354095"/>
        <c:axId val="795354575"/>
      </c:lineChart>
      <c:catAx>
        <c:axId val="795354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354575"/>
        <c:crosses val="autoZero"/>
        <c:auto val="1"/>
        <c:lblAlgn val="ctr"/>
        <c:lblOffset val="100"/>
        <c:noMultiLvlLbl val="0"/>
      </c:catAx>
      <c:valAx>
        <c:axId val="79535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3540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Progress of in-pit backfilling against plan(a)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Waste!$D$75</c:f>
              <c:strCache>
                <c:ptCount val="1"/>
                <c:pt idx="0">
                  <c:v>Progress of in-pit backfilling against plan(a)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Waste!$L$68:$Q$68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Waste!$F$76:$K$76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22-4136-8BD8-BFE281B3D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95354095"/>
        <c:axId val="795354575"/>
      </c:barChart>
      <c:lineChart>
        <c:grouping val="standard"/>
        <c:varyColors val="0"/>
        <c:ser>
          <c:idx val="1"/>
          <c:order val="1"/>
          <c:tx>
            <c:strRef>
              <c:f>Waste!$L$67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Waste!$L$68:$Q$68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Waste!$L$76:$Q$76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2-4136-8BD8-BFE281B3D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5354095"/>
        <c:axId val="795354575"/>
      </c:lineChart>
      <c:catAx>
        <c:axId val="795354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354575"/>
        <c:crosses val="autoZero"/>
        <c:auto val="1"/>
        <c:lblAlgn val="ctr"/>
        <c:lblOffset val="100"/>
        <c:noMultiLvlLbl val="0"/>
      </c:catAx>
      <c:valAx>
        <c:axId val="79535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3540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significant tailings spills</a:t>
            </a:r>
          </a:p>
        </c:rich>
      </c:tx>
      <c:layout>
        <c:manualLayout>
          <c:xMode val="edge"/>
          <c:yMode val="edge"/>
          <c:x val="0.2679304461942257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Waste!$D$85</c:f>
              <c:strCache>
                <c:ptCount val="1"/>
                <c:pt idx="0">
                  <c:v>Number of significant tailings spills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Waste!$L$68:$Q$68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Waste!$F$85:$K$85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B-4322-9D6C-28BC50DDD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95354095"/>
        <c:axId val="795354575"/>
      </c:barChart>
      <c:lineChart>
        <c:grouping val="standard"/>
        <c:varyColors val="0"/>
        <c:ser>
          <c:idx val="1"/>
          <c:order val="1"/>
          <c:tx>
            <c:strRef>
              <c:f>Waste!$L$67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Waste!$L$68:$Q$68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Waste!$L$85:$Q$85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5B-4322-9D6C-28BC50DDD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5354095"/>
        <c:axId val="795354575"/>
      </c:lineChart>
      <c:catAx>
        <c:axId val="795354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354575"/>
        <c:crosses val="autoZero"/>
        <c:auto val="1"/>
        <c:lblAlgn val="ctr"/>
        <c:lblOffset val="100"/>
        <c:noMultiLvlLbl val="0"/>
      </c:catAx>
      <c:valAx>
        <c:axId val="79535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3540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SOx</a:t>
            </a:r>
            <a:r>
              <a:rPr lang="en-US" baseline="0"/>
              <a:t> (tonnes)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'Air Emissions'!$E$21</c:f>
              <c:strCache>
                <c:ptCount val="1"/>
                <c:pt idx="0">
                  <c:v>o Non-point source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'Air Emissions'!$F$18:$I$18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2022(d)</c:v>
                </c:pt>
                <c:pt idx="3">
                  <c:v>2023</c:v>
                </c:pt>
              </c:strCache>
            </c:strRef>
          </c:cat>
          <c:val>
            <c:numRef>
              <c:f>'Air Emissions'!$F$21:$I$21</c:f>
              <c:numCache>
                <c:formatCode>General</c:formatCode>
                <c:ptCount val="4"/>
                <c:pt idx="0">
                  <c:v>698</c:v>
                </c:pt>
                <c:pt idx="1">
                  <c:v>683</c:v>
                </c:pt>
                <c:pt idx="2">
                  <c:v>645</c:v>
                </c:pt>
                <c:pt idx="3">
                  <c:v>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42-4858-A600-D0A07CC9B459}"/>
            </c:ext>
          </c:extLst>
        </c:ser>
        <c:ser>
          <c:idx val="2"/>
          <c:order val="1"/>
          <c:tx>
            <c:strRef>
              <c:f>'Air Emissions'!$E$22</c:f>
              <c:strCache>
                <c:ptCount val="1"/>
                <c:pt idx="0">
                  <c:v>o Point source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'Air Emissions'!$F$18:$I$18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2022(d)</c:v>
                </c:pt>
                <c:pt idx="3">
                  <c:v>2023</c:v>
                </c:pt>
              </c:strCache>
            </c:strRef>
          </c:cat>
          <c:val>
            <c:numRef>
              <c:f>'Air Emissions'!$F$22:$I$22</c:f>
              <c:numCache>
                <c:formatCode>General</c:formatCode>
                <c:ptCount val="4"/>
                <c:pt idx="0">
                  <c:v>164</c:v>
                </c:pt>
                <c:pt idx="1">
                  <c:v>294</c:v>
                </c:pt>
                <c:pt idx="2">
                  <c:v>302</c:v>
                </c:pt>
                <c:pt idx="3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42-4858-A600-D0A07CC9B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65165824"/>
        <c:axId val="165173504"/>
      </c:barChart>
      <c:catAx>
        <c:axId val="16516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173504"/>
        <c:crosses val="autoZero"/>
        <c:auto val="1"/>
        <c:lblAlgn val="ctr"/>
        <c:lblOffset val="100"/>
        <c:noMultiLvlLbl val="0"/>
      </c:catAx>
      <c:valAx>
        <c:axId val="16517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165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NOx</a:t>
            </a:r>
            <a:r>
              <a:rPr lang="en-US" baseline="0"/>
              <a:t> (tonnes)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'Air Emissions'!$C$23</c:f>
              <c:strCache>
                <c:ptCount val="1"/>
                <c:pt idx="0">
                  <c:v>§ NOX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'Air Emissions'!$F$18:$I$18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2022(d)</c:v>
                </c:pt>
                <c:pt idx="3">
                  <c:v>2023</c:v>
                </c:pt>
              </c:strCache>
            </c:strRef>
          </c:cat>
          <c:val>
            <c:numRef>
              <c:f>'Air Emissions'!$F$23:$I$23</c:f>
              <c:numCache>
                <c:formatCode>#,##0</c:formatCode>
                <c:ptCount val="4"/>
                <c:pt idx="0">
                  <c:v>1507</c:v>
                </c:pt>
                <c:pt idx="1">
                  <c:v>1644</c:v>
                </c:pt>
                <c:pt idx="2" formatCode="General">
                  <c:v>910</c:v>
                </c:pt>
                <c:pt idx="3" formatCode="General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42-4858-A600-D0A07CC9B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65165824"/>
        <c:axId val="165173504"/>
      </c:barChart>
      <c:catAx>
        <c:axId val="16516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173504"/>
        <c:crosses val="autoZero"/>
        <c:auto val="1"/>
        <c:lblAlgn val="ctr"/>
        <c:lblOffset val="100"/>
        <c:noMultiLvlLbl val="0"/>
      </c:catAx>
      <c:valAx>
        <c:axId val="16517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165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PM10(b)</a:t>
            </a:r>
            <a:endParaRPr lang="en-US" baseline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'Air Emissions'!$C$24</c:f>
              <c:strCache>
                <c:ptCount val="1"/>
                <c:pt idx="0">
                  <c:v>§ PM10(b)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'Air Emissions'!$F$18:$I$18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2022(d)</c:v>
                </c:pt>
                <c:pt idx="3">
                  <c:v>2023</c:v>
                </c:pt>
              </c:strCache>
            </c:strRef>
          </c:cat>
          <c:val>
            <c:numRef>
              <c:f>'Air Emissions'!$F$24:$I$24</c:f>
              <c:numCache>
                <c:formatCode>General</c:formatCode>
                <c:ptCount val="4"/>
                <c:pt idx="0">
                  <c:v>250</c:v>
                </c:pt>
                <c:pt idx="1">
                  <c:v>255</c:v>
                </c:pt>
                <c:pt idx="2">
                  <c:v>331</c:v>
                </c:pt>
                <c:pt idx="3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42-4858-A600-D0A07CC9B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65165824"/>
        <c:axId val="165173504"/>
      </c:barChart>
      <c:catAx>
        <c:axId val="16516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173504"/>
        <c:crosses val="autoZero"/>
        <c:auto val="1"/>
        <c:lblAlgn val="ctr"/>
        <c:lblOffset val="100"/>
        <c:noMultiLvlLbl val="0"/>
      </c:catAx>
      <c:valAx>
        <c:axId val="16517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165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TSP(a)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'Air Emissions'!$C$25</c:f>
              <c:strCache>
                <c:ptCount val="1"/>
                <c:pt idx="0">
                  <c:v>§ TSP(a)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'Air Emissions'!$F$18:$I$18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2022(d)</c:v>
                </c:pt>
                <c:pt idx="3">
                  <c:v>2023</c:v>
                </c:pt>
              </c:strCache>
            </c:strRef>
          </c:cat>
          <c:val>
            <c:numRef>
              <c:f>'Air Emissions'!$F$25:$I$25</c:f>
              <c:numCache>
                <c:formatCode>General</c:formatCode>
                <c:ptCount val="4"/>
                <c:pt idx="0">
                  <c:v>33</c:v>
                </c:pt>
                <c:pt idx="1">
                  <c:v>112</c:v>
                </c:pt>
                <c:pt idx="2">
                  <c:v>84</c:v>
                </c:pt>
                <c:pt idx="3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42-4858-A600-D0A07CC9B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65165824"/>
        <c:axId val="165173504"/>
      </c:barChart>
      <c:catAx>
        <c:axId val="16516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173504"/>
        <c:crosses val="autoZero"/>
        <c:auto val="1"/>
        <c:lblAlgn val="ctr"/>
        <c:lblOffset val="100"/>
        <c:noMultiLvlLbl val="0"/>
      </c:catAx>
      <c:valAx>
        <c:axId val="16517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165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Mercury(c)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'Air Emissions'!$C$26</c:f>
              <c:strCache>
                <c:ptCount val="1"/>
                <c:pt idx="0">
                  <c:v>§ Mercury(c)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'Air Emissions'!$F$18:$I$18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2022(d)</c:v>
                </c:pt>
                <c:pt idx="3">
                  <c:v>2023</c:v>
                </c:pt>
              </c:strCache>
            </c:strRef>
          </c:cat>
          <c:val>
            <c:numRef>
              <c:f>'Air Emissions'!$F$26:$I$26</c:f>
              <c:numCache>
                <c:formatCode>General</c:formatCode>
                <c:ptCount val="4"/>
                <c:pt idx="0">
                  <c:v>8.5000000000000006E-3</c:v>
                </c:pt>
                <c:pt idx="1">
                  <c:v>9.1000000000000004E-3</c:v>
                </c:pt>
                <c:pt idx="2">
                  <c:v>7.9000000000000008E-3</c:v>
                </c:pt>
                <c:pt idx="3">
                  <c:v>8.2000000000000007E-3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42-4858-A600-D0A07CC9B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65165824"/>
        <c:axId val="165173504"/>
      </c:barChart>
      <c:catAx>
        <c:axId val="16516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173504"/>
        <c:crosses val="autoZero"/>
        <c:auto val="1"/>
        <c:lblAlgn val="ctr"/>
        <c:lblOffset val="100"/>
        <c:noMultiLvlLbl val="0"/>
      </c:catAx>
      <c:valAx>
        <c:axId val="16517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165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emissions intensity - mining business (g/tonne finished coal) - SO</a:t>
            </a:r>
            <a:r>
              <a:rPr lang="en-US" baseline="0"/>
              <a:t>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'Air Emissions'!$E$29</c:f>
              <c:strCache>
                <c:ptCount val="1"/>
                <c:pt idx="0">
                  <c:v>o Non-point source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'Air Emissions'!$L$18:$Q$18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'Air Emissions'!$F$29:$K$29</c:f>
              <c:numCache>
                <c:formatCode>General</c:formatCode>
                <c:ptCount val="6"/>
                <c:pt idx="0">
                  <c:v>22.1</c:v>
                </c:pt>
                <c:pt idx="1">
                  <c:v>24.5</c:v>
                </c:pt>
                <c:pt idx="2">
                  <c:v>25.5</c:v>
                </c:pt>
                <c:pt idx="3">
                  <c:v>19.920000000000002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4C-4B4A-8D7F-7A90F082E142}"/>
            </c:ext>
          </c:extLst>
        </c:ser>
        <c:ser>
          <c:idx val="1"/>
          <c:order val="1"/>
          <c:tx>
            <c:strRef>
              <c:f>'Air Emissions'!$E$30</c:f>
              <c:strCache>
                <c:ptCount val="1"/>
                <c:pt idx="0">
                  <c:v>o Point source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'Air Emissions'!$L$18:$Q$18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'Air Emissions'!$F$30:$K$30</c:f>
              <c:numCache>
                <c:formatCode>General</c:formatCode>
                <c:ptCount val="6"/>
                <c:pt idx="0">
                  <c:v>0</c:v>
                </c:pt>
                <c:pt idx="1">
                  <c:v>5.0999999999999996</c:v>
                </c:pt>
                <c:pt idx="2">
                  <c:v>6.9</c:v>
                </c:pt>
                <c:pt idx="3">
                  <c:v>1.17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84C-4B4A-8D7F-7A90F082E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988368"/>
        <c:axId val="8023888"/>
      </c:barChart>
      <c:lineChart>
        <c:grouping val="standard"/>
        <c:varyColors val="0"/>
        <c:ser>
          <c:idx val="2"/>
          <c:order val="2"/>
          <c:tx>
            <c:v>Target (Non-point source)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'Air Emissions'!$L$18:$Q$18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'Air Emissions'!$L$29:$Q$29</c:f>
              <c:numCache>
                <c:formatCode>General</c:formatCode>
                <c:ptCount val="6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4C-4B4A-8D7F-7A90F082E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88368"/>
        <c:axId val="8023888"/>
      </c:lineChart>
      <c:catAx>
        <c:axId val="798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23888"/>
        <c:crosses val="autoZero"/>
        <c:auto val="1"/>
        <c:lblAlgn val="ctr"/>
        <c:lblOffset val="100"/>
        <c:noMultiLvlLbl val="0"/>
      </c:catAx>
      <c:valAx>
        <c:axId val="802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emissions intensity - mining business (g/tonne finished coal) - NOx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'Air Emissions'!$D$31</c:f>
              <c:strCache>
                <c:ptCount val="1"/>
                <c:pt idx="0">
                  <c:v>§ NOX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'Air Emissions'!$L$18:$Q$18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'Air Emissions'!$F$31:$K$31</c:f>
              <c:numCache>
                <c:formatCode>General</c:formatCode>
                <c:ptCount val="6"/>
                <c:pt idx="0">
                  <c:v>39.200000000000003</c:v>
                </c:pt>
                <c:pt idx="1">
                  <c:v>49.5</c:v>
                </c:pt>
                <c:pt idx="2">
                  <c:v>27.2</c:v>
                </c:pt>
                <c:pt idx="3">
                  <c:v>22.43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4C-4B4A-8D7F-7A90F082E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988368"/>
        <c:axId val="8023888"/>
      </c:barChart>
      <c:catAx>
        <c:axId val="798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23888"/>
        <c:crosses val="autoZero"/>
        <c:auto val="1"/>
        <c:lblAlgn val="ctr"/>
        <c:lblOffset val="100"/>
        <c:noMultiLvlLbl val="0"/>
      </c:catAx>
      <c:valAx>
        <c:axId val="802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ISO 14001:2015 certification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5"/>
          <c:order val="0"/>
          <c:tx>
            <c:strRef>
              <c:f>Compliance!$E$44</c:f>
              <c:strCache>
                <c:ptCount val="1"/>
                <c:pt idx="0">
                  <c:v>·   With ISO 14001:2015 certification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Compliance!$G$33:$N$33</c15:sqref>
                  </c15:fullRef>
                </c:ext>
              </c:extLst>
              <c:f>(Compliance!$H$33,Compliance!$J$33,Compliance!$L$33,Compliance!$N$33)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Compliance!$G$44:$N$44</c15:sqref>
                  </c15:fullRef>
                </c:ext>
              </c:extLst>
              <c:f>(Compliance!$H$44,Compliance!$J$44,Compliance!$L$44,Compliance!$N$44)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%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F-4EEC-977D-B0D816DCE95E}"/>
            </c:ext>
          </c:extLst>
        </c:ser>
        <c:ser>
          <c:idx val="6"/>
          <c:order val="1"/>
          <c:tx>
            <c:strRef>
              <c:f>Compliance!$E$45</c:f>
              <c:strCache>
                <c:ptCount val="1"/>
                <c:pt idx="0">
                  <c:v>·   Without ISO 14001:2015 certification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Compliance!$G$33:$N$33</c15:sqref>
                  </c15:fullRef>
                </c:ext>
              </c:extLst>
              <c:f>(Compliance!$H$33,Compliance!$J$33,Compliance!$L$33,Compliance!$N$33)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Compliance!$G$45:$N$45</c15:sqref>
                  </c15:fullRef>
                </c:ext>
              </c:extLst>
              <c:f>(Compliance!$H$45,Compliance!$J$45,Compliance!$L$45,Compliance!$N$45)</c:f>
              <c:numCache>
                <c:formatCode>General</c:formatCode>
                <c:ptCount val="4"/>
                <c:pt idx="3" formatCode="0.00%">
                  <c:v>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F-4EEC-977D-B0D816DCE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6807983"/>
        <c:axId val="1366808463"/>
      </c:barChart>
      <c:catAx>
        <c:axId val="1366807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808463"/>
        <c:crosses val="autoZero"/>
        <c:auto val="1"/>
        <c:lblAlgn val="ctr"/>
        <c:lblOffset val="100"/>
        <c:noMultiLvlLbl val="0"/>
      </c:catAx>
      <c:valAx>
        <c:axId val="1366808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807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emissions intensity - mining business (g/tonne finished coal) - PM10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'Air Emissions'!$D$32</c:f>
              <c:strCache>
                <c:ptCount val="1"/>
                <c:pt idx="0">
                  <c:v>§ PM10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'Air Emissions'!$L$18:$Q$18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'Air Emissions'!$F$32:$K$32</c:f>
              <c:numCache>
                <c:formatCode>General</c:formatCode>
                <c:ptCount val="6"/>
                <c:pt idx="0">
                  <c:v>7.9</c:v>
                </c:pt>
                <c:pt idx="1">
                  <c:v>9.1999999999999993</c:v>
                </c:pt>
                <c:pt idx="2">
                  <c:v>13.1</c:v>
                </c:pt>
                <c:pt idx="3">
                  <c:v>12.84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4C-4B4A-8D7F-7A90F082E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988368"/>
        <c:axId val="8023888"/>
      </c:barChart>
      <c:catAx>
        <c:axId val="798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23888"/>
        <c:crosses val="autoZero"/>
        <c:auto val="1"/>
        <c:lblAlgn val="ctr"/>
        <c:lblOffset val="100"/>
        <c:noMultiLvlLbl val="0"/>
      </c:catAx>
      <c:valAx>
        <c:axId val="802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emissions intensity - mining business (g/tonne finished coal) - TSP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'Air Emissions'!$D$33</c:f>
              <c:strCache>
                <c:ptCount val="1"/>
                <c:pt idx="0">
                  <c:v>§ TSP(a)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'Air Emissions'!$L$18:$Q$18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'Air Emissions'!$F$33:$K$33</c:f>
              <c:numCache>
                <c:formatCode>General</c:formatCode>
                <c:ptCount val="6"/>
                <c:pt idx="0">
                  <c:v>0.5</c:v>
                </c:pt>
                <c:pt idx="1">
                  <c:v>3.4</c:v>
                </c:pt>
                <c:pt idx="2">
                  <c:v>2.7</c:v>
                </c:pt>
                <c:pt idx="3">
                  <c:v>2.02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4C-4B4A-8D7F-7A90F082E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988368"/>
        <c:axId val="8023888"/>
      </c:barChart>
      <c:catAx>
        <c:axId val="798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23888"/>
        <c:crosses val="autoZero"/>
        <c:auto val="1"/>
        <c:lblAlgn val="ctr"/>
        <c:lblOffset val="100"/>
        <c:noMultiLvlLbl val="0"/>
      </c:catAx>
      <c:valAx>
        <c:axId val="802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emissions intensity - thermal power business (g/MWh) - SO</a:t>
            </a:r>
            <a:r>
              <a:rPr lang="en-US" baseline="0"/>
              <a:t>2</a:t>
            </a:r>
            <a:endParaRPr lang="en-US"/>
          </a:p>
        </c:rich>
      </c:tx>
      <c:layout>
        <c:manualLayout>
          <c:xMode val="edge"/>
          <c:yMode val="edge"/>
          <c:x val="0.1402170710766639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'Air Emissions'!$E$36</c:f>
              <c:strCache>
                <c:ptCount val="1"/>
                <c:pt idx="0">
                  <c:v>o Nonpoint source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'Air Emissions'!$L$18:$Q$18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'Air Emissions'!$F$36:$K$36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4C-4B4A-8D7F-7A90F082E142}"/>
            </c:ext>
          </c:extLst>
        </c:ser>
        <c:ser>
          <c:idx val="1"/>
          <c:order val="1"/>
          <c:tx>
            <c:strRef>
              <c:f>'Air Emissions'!$E$37</c:f>
              <c:strCache>
                <c:ptCount val="1"/>
                <c:pt idx="0">
                  <c:v>o Point source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'Air Emissions'!$L$18:$Q$18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'Air Emissions'!$F$37:$K$37</c:f>
              <c:numCache>
                <c:formatCode>General</c:formatCode>
                <c:ptCount val="6"/>
                <c:pt idx="0">
                  <c:v>25.4</c:v>
                </c:pt>
                <c:pt idx="1">
                  <c:v>25.4</c:v>
                </c:pt>
                <c:pt idx="2">
                  <c:v>21.8</c:v>
                </c:pt>
                <c:pt idx="3">
                  <c:v>11.88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84C-4B4A-8D7F-7A90F082E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7988368"/>
        <c:axId val="8023888"/>
      </c:barChart>
      <c:lineChart>
        <c:grouping val="standard"/>
        <c:varyColors val="0"/>
        <c:ser>
          <c:idx val="2"/>
          <c:order val="2"/>
          <c:tx>
            <c:strRef>
              <c:f>'Air Emissions'!$L$17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'Air Emissions'!$L$18:$Q$18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'Air Emissions'!$L$35:$Q$35</c:f>
              <c:numCache>
                <c:formatCode>General</c:formatCode>
                <c:ptCount val="6"/>
                <c:pt idx="0">
                  <c:v>76.599999999999994</c:v>
                </c:pt>
                <c:pt idx="1">
                  <c:v>76.599999999999994</c:v>
                </c:pt>
                <c:pt idx="2">
                  <c:v>76.599999999999994</c:v>
                </c:pt>
                <c:pt idx="3">
                  <c:v>76.599999999999994</c:v>
                </c:pt>
                <c:pt idx="4">
                  <c:v>33.6</c:v>
                </c:pt>
                <c:pt idx="5">
                  <c:v>33.6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4C-4B4A-8D7F-7A90F082E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88368"/>
        <c:axId val="8023888"/>
      </c:lineChart>
      <c:catAx>
        <c:axId val="798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23888"/>
        <c:crosses val="autoZero"/>
        <c:auto val="1"/>
        <c:lblAlgn val="ctr"/>
        <c:lblOffset val="100"/>
        <c:noMultiLvlLbl val="0"/>
      </c:catAx>
      <c:valAx>
        <c:axId val="802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emissions intensity - thermal power business (g/MWh) - NOx</a:t>
            </a:r>
          </a:p>
        </c:rich>
      </c:tx>
      <c:layout>
        <c:manualLayout>
          <c:xMode val="edge"/>
          <c:yMode val="edge"/>
          <c:x val="9.7364147352881375E-2"/>
          <c:y val="1.3651275480589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'Air Emissions'!$D$38</c:f>
              <c:strCache>
                <c:ptCount val="1"/>
                <c:pt idx="0">
                  <c:v>§ NOX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'Air Emissions'!$L$18:$Q$18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'Air Emissions'!$F$38:$K$38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32.340000000000003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4C-4B4A-8D7F-7A90F082E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988368"/>
        <c:axId val="8023888"/>
      </c:barChart>
      <c:lineChart>
        <c:grouping val="standard"/>
        <c:varyColors val="0"/>
        <c:ser>
          <c:idx val="1"/>
          <c:order val="1"/>
          <c:tx>
            <c:strRef>
              <c:f>'Air Emissions'!$L$17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'Air Emissions'!$L$18:$Q$18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'Air Emissions'!$L$38:$Q$38</c:f>
              <c:numCache>
                <c:formatCode>General</c:formatCode>
                <c:ptCount val="6"/>
                <c:pt idx="0">
                  <c:v>118.4</c:v>
                </c:pt>
                <c:pt idx="1">
                  <c:v>118.4</c:v>
                </c:pt>
                <c:pt idx="2">
                  <c:v>118.4</c:v>
                </c:pt>
                <c:pt idx="3">
                  <c:v>118.4</c:v>
                </c:pt>
                <c:pt idx="4">
                  <c:v>55.5</c:v>
                </c:pt>
                <c:pt idx="5">
                  <c:v>55.5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0-439B-92D7-B2E6AEF3A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88368"/>
        <c:axId val="8023888"/>
      </c:lineChart>
      <c:catAx>
        <c:axId val="798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23888"/>
        <c:crosses val="autoZero"/>
        <c:auto val="1"/>
        <c:lblAlgn val="ctr"/>
        <c:lblOffset val="100"/>
        <c:noMultiLvlLbl val="0"/>
      </c:catAx>
      <c:valAx>
        <c:axId val="802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emissions intensity - thermal power business (g/MWh) - TSP</a:t>
            </a:r>
          </a:p>
        </c:rich>
      </c:tx>
      <c:layout>
        <c:manualLayout>
          <c:xMode val="edge"/>
          <c:yMode val="edge"/>
          <c:x val="9.7364147352881375E-2"/>
          <c:y val="1.3651275480589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'Air Emissions'!$D$39</c:f>
              <c:strCache>
                <c:ptCount val="1"/>
                <c:pt idx="0">
                  <c:v>§ TSP(a)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'Air Emissions'!$L$18:$Q$18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'Air Emissions'!$F$39:$K$39</c:f>
              <c:numCache>
                <c:formatCode>General</c:formatCode>
                <c:ptCount val="6"/>
                <c:pt idx="0">
                  <c:v>2.7</c:v>
                </c:pt>
                <c:pt idx="1">
                  <c:v>3.1</c:v>
                </c:pt>
                <c:pt idx="2">
                  <c:v>2.6</c:v>
                </c:pt>
                <c:pt idx="3">
                  <c:v>12.41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4C-4B4A-8D7F-7A90F082E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988368"/>
        <c:axId val="8023888"/>
      </c:barChart>
      <c:lineChart>
        <c:grouping val="standard"/>
        <c:varyColors val="0"/>
        <c:ser>
          <c:idx val="1"/>
          <c:order val="1"/>
          <c:tx>
            <c:strRef>
              <c:f>'Air Emissions'!$L$17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'Air Emissions'!$L$18:$Q$18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'Air Emissions'!$L$39:$Q$39</c:f>
              <c:numCache>
                <c:formatCode>General</c:formatCode>
                <c:ptCount val="6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17.600000000000001</c:v>
                </c:pt>
                <c:pt idx="5">
                  <c:v>17.600000000000001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0-439B-92D7-B2E6AEF3A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88368"/>
        <c:axId val="8023888"/>
      </c:lineChart>
      <c:catAx>
        <c:axId val="798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23888"/>
        <c:crosses val="autoZero"/>
        <c:auto val="1"/>
        <c:lblAlgn val="ctr"/>
        <c:lblOffset val="100"/>
        <c:noMultiLvlLbl val="0"/>
      </c:catAx>
      <c:valAx>
        <c:axId val="802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emissions intensity - thermal power business (g/MWh) - Mercury</a:t>
            </a:r>
          </a:p>
        </c:rich>
      </c:tx>
      <c:layout>
        <c:manualLayout>
          <c:xMode val="edge"/>
          <c:yMode val="edge"/>
          <c:x val="9.7364147352881375E-2"/>
          <c:y val="1.3651275480589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'Air Emissions'!$D$40</c:f>
              <c:strCache>
                <c:ptCount val="1"/>
                <c:pt idx="0">
                  <c:v>§ Mercury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'Air Emissions'!$L$18:$Q$18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'Air Emissions'!$F$40:$K$40</c:f>
              <c:numCache>
                <c:formatCode>General</c:formatCode>
                <c:ptCount val="6"/>
                <c:pt idx="0">
                  <c:v>1.2999999999999999E-3</c:v>
                </c:pt>
                <c:pt idx="1">
                  <c:v>1.5E-3</c:v>
                </c:pt>
                <c:pt idx="2">
                  <c:v>1.4E-3</c:v>
                </c:pt>
                <c:pt idx="3">
                  <c:v>6.9999999999999999E-4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4C-4B4A-8D7F-7A90F082E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988368"/>
        <c:axId val="8023888"/>
      </c:barChart>
      <c:catAx>
        <c:axId val="798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23888"/>
        <c:crosses val="autoZero"/>
        <c:auto val="1"/>
        <c:lblAlgn val="ctr"/>
        <c:lblOffset val="100"/>
        <c:noMultiLvlLbl val="0"/>
      </c:catAx>
      <c:valAx>
        <c:axId val="802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Ozone-depleting substances (Kg CFC-11e)</a:t>
            </a:r>
            <a:endParaRPr lang="en-US" baseline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'Air Emissions'!$C$42</c:f>
              <c:strCache>
                <c:ptCount val="1"/>
                <c:pt idx="0">
                  <c:v>§ ODS Consumption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'Air Emissions'!$F$18:$K$18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'Air Emissions'!$F$42:$K$42</c:f>
              <c:numCache>
                <c:formatCode>General</c:formatCode>
                <c:ptCount val="6"/>
                <c:pt idx="0">
                  <c:v>181</c:v>
                </c:pt>
                <c:pt idx="1">
                  <c:v>108</c:v>
                </c:pt>
                <c:pt idx="2">
                  <c:v>9</c:v>
                </c:pt>
                <c:pt idx="3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74-4198-A64C-6EEBDBCC0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65165824"/>
        <c:axId val="165173504"/>
      </c:barChart>
      <c:catAx>
        <c:axId val="16516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173504"/>
        <c:crosses val="autoZero"/>
        <c:auto val="1"/>
        <c:lblAlgn val="ctr"/>
        <c:lblOffset val="100"/>
        <c:noMultiLvlLbl val="0"/>
      </c:catAx>
      <c:valAx>
        <c:axId val="16517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165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Ozone-depleting substances (Kg CFC-11e)</a:t>
            </a:r>
            <a:endParaRPr lang="en-US" baseline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'Air Emissions'!$C$43</c:f>
              <c:strCache>
                <c:ptCount val="1"/>
                <c:pt idx="0">
                  <c:v>§ ODS imported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'Air Emissions'!$F$18:$K$18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'Air Emissions'!$F$43:$K$43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74-4198-A64C-6EEBDBCC0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65165824"/>
        <c:axId val="165173504"/>
      </c:barChart>
      <c:catAx>
        <c:axId val="16516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173504"/>
        <c:crosses val="autoZero"/>
        <c:auto val="1"/>
        <c:lblAlgn val="ctr"/>
        <c:lblOffset val="100"/>
        <c:noMultiLvlLbl val="0"/>
      </c:catAx>
      <c:valAx>
        <c:axId val="16517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165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Ozone-depleting substances (Kg CFC-11e)</a:t>
            </a:r>
            <a:endParaRPr lang="en-US" baseline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'Air Emissions'!$C$44</c:f>
              <c:strCache>
                <c:ptCount val="1"/>
                <c:pt idx="0">
                  <c:v>§ ODS exported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'Air Emissions'!$F$18:$K$18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'Air Emissions'!$F$44:$K$44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74-4198-A64C-6EEBDBCC0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65165824"/>
        <c:axId val="165173504"/>
      </c:barChart>
      <c:catAx>
        <c:axId val="16516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173504"/>
        <c:crosses val="autoZero"/>
        <c:auto val="1"/>
        <c:lblAlgn val="ctr"/>
        <c:lblOffset val="100"/>
        <c:noMultiLvlLbl val="0"/>
      </c:catAx>
      <c:valAx>
        <c:axId val="16517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165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business units</a:t>
            </a:r>
            <a:r>
              <a:rPr lang="th-TH" baseline="0"/>
              <a:t> </a:t>
            </a:r>
            <a:r>
              <a:rPr lang="en-US" baseline="0"/>
              <a:t>- Operating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Biodiversity!$D$17</c:f>
              <c:strCache>
                <c:ptCount val="1"/>
                <c:pt idx="0">
                  <c:v>§ Assessed for potential biodiversity impact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Biodiversity!$F$15:$J$15</c:f>
              <c:strCache>
                <c:ptCount val="5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Biodiversity!$F$17:$J$17</c:f>
              <c:numCache>
                <c:formatCode>General</c:formatCode>
                <c:ptCount val="5"/>
                <c:pt idx="0">
                  <c:v>0</c:v>
                </c:pt>
                <c:pt idx="1">
                  <c:v>42</c:v>
                </c:pt>
                <c:pt idx="2">
                  <c:v>41</c:v>
                </c:pt>
                <c:pt idx="3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6D-4282-AC87-AF1C56D4B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3795087"/>
        <c:axId val="11437955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Biodiversity!$B$16</c15:sqref>
                        </c15:formulaRef>
                      </c:ext>
                    </c:extLst>
                    <c:strCache>
                      <c:ptCount val="1"/>
                      <c:pt idx="0">
                        <c:v>Number of business units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Biodiversity!$F$16:$J$16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42</c:v>
                      </c:pt>
                      <c:pt idx="2">
                        <c:v>41</c:v>
                      </c:pt>
                      <c:pt idx="3">
                        <c:v>42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26D-4282-AC87-AF1C56D4B34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Biodiversity!$D$18</c15:sqref>
                        </c15:formulaRef>
                      </c:ext>
                    </c:extLst>
                    <c:strCache>
                      <c:ptCount val="1"/>
                      <c:pt idx="0">
                        <c:v>§ Identified as high potential of biodiversity impact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Biodiversity!$F$18:$J$18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42</c:v>
                      </c:pt>
                      <c:pt idx="2">
                        <c:v>41</c:v>
                      </c:pt>
                      <c:pt idx="3">
                        <c:v>42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26D-4282-AC87-AF1C56D4B345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Biodiversity!$D$19</c15:sqref>
                        </c15:formulaRef>
                      </c:ext>
                    </c:extLst>
                    <c:strCache>
                      <c:ptCount val="1"/>
                      <c:pt idx="0">
                        <c:v>§ Assessed for biodiversity value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Biodiversity!$F$19:$J$19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7</c:v>
                      </c:pt>
                      <c:pt idx="2">
                        <c:v>7</c:v>
                      </c:pt>
                      <c:pt idx="3">
                        <c:v>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F26D-4282-AC87-AF1C56D4B345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Biodiversity!$D$20</c15:sqref>
                        </c15:formulaRef>
                      </c:ext>
                    </c:extLst>
                    <c:strCache>
                      <c:ptCount val="1"/>
                      <c:pt idx="0">
                        <c:v>§ Required biodiversity management plan(c)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Biodiversity!$F$20:$J$20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7</c:v>
                      </c:pt>
                      <c:pt idx="2">
                        <c:v>7</c:v>
                      </c:pt>
                      <c:pt idx="3">
                        <c:v>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F26D-4282-AC87-AF1C56D4B345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Biodiversity!$D$21</c15:sqref>
                        </c15:formulaRef>
                      </c:ext>
                    </c:extLst>
                    <c:strCache>
                      <c:ptCount val="1"/>
                      <c:pt idx="0">
                        <c:v>§ Implemented biodiversity management plan(c)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Biodiversity!$F$21:$J$21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7</c:v>
                      </c:pt>
                      <c:pt idx="2">
                        <c:v>7</c:v>
                      </c:pt>
                      <c:pt idx="3">
                        <c:v>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F26D-4282-AC87-AF1C56D4B345}"/>
                  </c:ext>
                </c:extLst>
              </c15:ser>
            </c15:filteredBarSeries>
          </c:ext>
        </c:extLst>
      </c:barChart>
      <c:catAx>
        <c:axId val="114379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567"/>
        <c:crosses val="autoZero"/>
        <c:auto val="1"/>
        <c:lblAlgn val="ctr"/>
        <c:lblOffset val="100"/>
        <c:noMultiLvlLbl val="0"/>
      </c:catAx>
      <c:valAx>
        <c:axId val="114379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Covered by management system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5"/>
          <c:order val="0"/>
          <c:tx>
            <c:strRef>
              <c:f>Compliance!$E$47</c:f>
              <c:strCache>
                <c:ptCount val="1"/>
                <c:pt idx="0">
                  <c:v>·   Covered by management system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Compliance!$G$33:$N$33</c15:sqref>
                  </c15:fullRef>
                </c:ext>
              </c:extLst>
              <c:f>(Compliance!$H$33,Compliance!$J$33,Compliance!$L$33,Compliance!$N$33)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Compliance!$G$47:$N$47</c15:sqref>
                  </c15:fullRef>
                </c:ext>
              </c:extLst>
              <c:f>(Compliance!$H$47,Compliance!$J$47,Compliance!$L$47,Compliance!$N$47)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%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40-4181-979F-73653DF3B5B9}"/>
            </c:ext>
          </c:extLst>
        </c:ser>
        <c:ser>
          <c:idx val="6"/>
          <c:order val="1"/>
          <c:tx>
            <c:strRef>
              <c:f>Compliance!$E$48</c:f>
              <c:strCache>
                <c:ptCount val="1"/>
                <c:pt idx="0">
                  <c:v>·   Not Covered by management system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Compliance!$G$33:$N$33</c15:sqref>
                  </c15:fullRef>
                </c:ext>
              </c:extLst>
              <c:f>(Compliance!$H$33,Compliance!$J$33,Compliance!$L$33,Compliance!$N$33)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Compliance!$G$48:$N$48</c15:sqref>
                  </c15:fullRef>
                </c:ext>
              </c:extLst>
              <c:f>(Compliance!$H$48,Compliance!$J$48,Compliance!$L$48,Compliance!$N$48)</c:f>
              <c:numCache>
                <c:formatCode>General</c:formatCode>
                <c:ptCount val="4"/>
                <c:pt idx="3" formatCode="0%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40-4181-979F-73653DF3B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6807983"/>
        <c:axId val="1366808463"/>
      </c:barChart>
      <c:catAx>
        <c:axId val="1366807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808463"/>
        <c:crosses val="autoZero"/>
        <c:auto val="1"/>
        <c:lblAlgn val="ctr"/>
        <c:lblOffset val="100"/>
        <c:noMultiLvlLbl val="0"/>
      </c:catAx>
      <c:valAx>
        <c:axId val="1366808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807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business units</a:t>
            </a:r>
            <a:r>
              <a:rPr lang="th-TH" baseline="0"/>
              <a:t> </a:t>
            </a:r>
            <a:r>
              <a:rPr lang="en-US" baseline="0"/>
              <a:t>- Operating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Biodiversity!$D$18</c:f>
              <c:strCache>
                <c:ptCount val="1"/>
                <c:pt idx="0">
                  <c:v>§ Identified as high potential of biodiversity impact</c:v>
                </c:pt>
              </c:strCache>
              <c:extLst xmlns:c15="http://schemas.microsoft.com/office/drawing/2012/chart"/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Biodiversity!$F$15:$J$15</c:f>
              <c:strCache>
                <c:ptCount val="5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</c:strCache>
              <c:extLst xmlns:c15="http://schemas.microsoft.com/office/drawing/2012/chart"/>
            </c:strRef>
          </c:cat>
          <c:val>
            <c:numRef>
              <c:f>Biodiversity!$F$18:$J$18</c:f>
              <c:numCache>
                <c:formatCode>General</c:formatCode>
                <c:ptCount val="5"/>
                <c:pt idx="0">
                  <c:v>0</c:v>
                </c:pt>
                <c:pt idx="1">
                  <c:v>42</c:v>
                </c:pt>
                <c:pt idx="2">
                  <c:v>41</c:v>
                </c:pt>
                <c:pt idx="3">
                  <c:v>42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F26D-4282-AC87-AF1C56D4B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3795087"/>
        <c:axId val="11437955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Biodiversity!$B$16</c15:sqref>
                        </c15:formulaRef>
                      </c:ext>
                    </c:extLst>
                    <c:strCache>
                      <c:ptCount val="1"/>
                      <c:pt idx="0">
                        <c:v>Number of business units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Biodiversity!$F$16:$J$16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42</c:v>
                      </c:pt>
                      <c:pt idx="2">
                        <c:v>41</c:v>
                      </c:pt>
                      <c:pt idx="3">
                        <c:v>42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26D-4282-AC87-AF1C56D4B345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Biodiversity!$D$17</c15:sqref>
                        </c15:formulaRef>
                      </c:ext>
                    </c:extLst>
                    <c:strCache>
                      <c:ptCount val="1"/>
                      <c:pt idx="0">
                        <c:v>§ Assessed for potential biodiversity impact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Biodiversity!$F$17:$J$17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42</c:v>
                      </c:pt>
                      <c:pt idx="2">
                        <c:v>41</c:v>
                      </c:pt>
                      <c:pt idx="3">
                        <c:v>42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26D-4282-AC87-AF1C56D4B345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Biodiversity!$D$19</c15:sqref>
                        </c15:formulaRef>
                      </c:ext>
                    </c:extLst>
                    <c:strCache>
                      <c:ptCount val="1"/>
                      <c:pt idx="0">
                        <c:v>§ Assessed for biodiversity value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Biodiversity!$F$19:$J$19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7</c:v>
                      </c:pt>
                      <c:pt idx="2">
                        <c:v>7</c:v>
                      </c:pt>
                      <c:pt idx="3">
                        <c:v>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26D-4282-AC87-AF1C56D4B345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Biodiversity!$D$20</c15:sqref>
                        </c15:formulaRef>
                      </c:ext>
                    </c:extLst>
                    <c:strCache>
                      <c:ptCount val="1"/>
                      <c:pt idx="0">
                        <c:v>§ Required biodiversity management plan(c)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Biodiversity!$F$20:$J$20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7</c:v>
                      </c:pt>
                      <c:pt idx="2">
                        <c:v>7</c:v>
                      </c:pt>
                      <c:pt idx="3">
                        <c:v>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26D-4282-AC87-AF1C56D4B345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Biodiversity!$D$21</c15:sqref>
                        </c15:formulaRef>
                      </c:ext>
                    </c:extLst>
                    <c:strCache>
                      <c:ptCount val="1"/>
                      <c:pt idx="0">
                        <c:v>§ Implemented biodiversity management plan(c)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Biodiversity!$F$21:$J$21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7</c:v>
                      </c:pt>
                      <c:pt idx="2">
                        <c:v>7</c:v>
                      </c:pt>
                      <c:pt idx="3">
                        <c:v>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26D-4282-AC87-AF1C56D4B345}"/>
                  </c:ext>
                </c:extLst>
              </c15:ser>
            </c15:filteredBarSeries>
          </c:ext>
        </c:extLst>
      </c:barChart>
      <c:catAx>
        <c:axId val="114379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567"/>
        <c:crosses val="autoZero"/>
        <c:auto val="1"/>
        <c:lblAlgn val="ctr"/>
        <c:lblOffset val="100"/>
        <c:noMultiLvlLbl val="0"/>
      </c:catAx>
      <c:valAx>
        <c:axId val="114379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business units</a:t>
            </a:r>
            <a:r>
              <a:rPr lang="th-TH" baseline="0"/>
              <a:t> </a:t>
            </a:r>
            <a:r>
              <a:rPr lang="en-US" baseline="0"/>
              <a:t>- Operating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Biodiversity!$D$19</c:f>
              <c:strCache>
                <c:ptCount val="1"/>
                <c:pt idx="0">
                  <c:v>§ Assessed for biodiversity value</c:v>
                </c:pt>
              </c:strCache>
              <c:extLst xmlns:c15="http://schemas.microsoft.com/office/drawing/2012/chart"/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Biodiversity!$F$15:$J$15</c:f>
              <c:strCache>
                <c:ptCount val="5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</c:strCache>
              <c:extLst xmlns:c15="http://schemas.microsoft.com/office/drawing/2012/chart"/>
            </c:strRef>
          </c:cat>
          <c:val>
            <c:numRef>
              <c:f>Biodiversity!$F$19:$J$19</c:f>
              <c:numCache>
                <c:formatCode>General</c:formatCode>
                <c:ptCount val="5"/>
                <c:pt idx="0">
                  <c:v>0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F26D-4282-AC87-AF1C56D4B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3795087"/>
        <c:axId val="11437955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Biodiversity!$B$16</c15:sqref>
                        </c15:formulaRef>
                      </c:ext>
                    </c:extLst>
                    <c:strCache>
                      <c:ptCount val="1"/>
                      <c:pt idx="0">
                        <c:v>Number of business units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Biodiversity!$F$16:$J$16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42</c:v>
                      </c:pt>
                      <c:pt idx="2">
                        <c:v>41</c:v>
                      </c:pt>
                      <c:pt idx="3">
                        <c:v>42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26D-4282-AC87-AF1C56D4B345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Biodiversity!$D$17</c15:sqref>
                        </c15:formulaRef>
                      </c:ext>
                    </c:extLst>
                    <c:strCache>
                      <c:ptCount val="1"/>
                      <c:pt idx="0">
                        <c:v>§ Assessed for potential biodiversity impact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Biodiversity!$F$17:$J$17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42</c:v>
                      </c:pt>
                      <c:pt idx="2">
                        <c:v>41</c:v>
                      </c:pt>
                      <c:pt idx="3">
                        <c:v>42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26D-4282-AC87-AF1C56D4B34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Biodiversity!$D$18</c15:sqref>
                        </c15:formulaRef>
                      </c:ext>
                    </c:extLst>
                    <c:strCache>
                      <c:ptCount val="1"/>
                      <c:pt idx="0">
                        <c:v>§ Identified as high potential of biodiversity impact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Biodiversity!$F$18:$J$18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42</c:v>
                      </c:pt>
                      <c:pt idx="2">
                        <c:v>41</c:v>
                      </c:pt>
                      <c:pt idx="3">
                        <c:v>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26D-4282-AC87-AF1C56D4B345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Biodiversity!$D$20</c15:sqref>
                        </c15:formulaRef>
                      </c:ext>
                    </c:extLst>
                    <c:strCache>
                      <c:ptCount val="1"/>
                      <c:pt idx="0">
                        <c:v>§ Required biodiversity management plan(c)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Biodiversity!$F$20:$J$20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7</c:v>
                      </c:pt>
                      <c:pt idx="2">
                        <c:v>7</c:v>
                      </c:pt>
                      <c:pt idx="3">
                        <c:v>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26D-4282-AC87-AF1C56D4B345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Biodiversity!$D$21</c15:sqref>
                        </c15:formulaRef>
                      </c:ext>
                    </c:extLst>
                    <c:strCache>
                      <c:ptCount val="1"/>
                      <c:pt idx="0">
                        <c:v>§ Implemented biodiversity management plan(c)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Biodiversity!$F$21:$J$21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7</c:v>
                      </c:pt>
                      <c:pt idx="2">
                        <c:v>7</c:v>
                      </c:pt>
                      <c:pt idx="3">
                        <c:v>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26D-4282-AC87-AF1C56D4B345}"/>
                  </c:ext>
                </c:extLst>
              </c15:ser>
            </c15:filteredBarSeries>
          </c:ext>
        </c:extLst>
      </c:barChart>
      <c:catAx>
        <c:axId val="114379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567"/>
        <c:crosses val="autoZero"/>
        <c:auto val="1"/>
        <c:lblAlgn val="ctr"/>
        <c:lblOffset val="100"/>
        <c:noMultiLvlLbl val="0"/>
      </c:catAx>
      <c:valAx>
        <c:axId val="114379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business units</a:t>
            </a:r>
            <a:r>
              <a:rPr lang="th-TH" baseline="0"/>
              <a:t> </a:t>
            </a:r>
            <a:r>
              <a:rPr lang="en-US" baseline="0"/>
              <a:t>- Operating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Biodiversity!$D$21</c:f>
              <c:strCache>
                <c:ptCount val="1"/>
                <c:pt idx="0">
                  <c:v>§ Implemented biodiversity management plan(c)</c:v>
                </c:pt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Biodiversity!$F$15:$J$15</c:f>
              <c:strCache>
                <c:ptCount val="5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</c:strCache>
              <c:extLst xmlns:c15="http://schemas.microsoft.com/office/drawing/2012/chart"/>
            </c:strRef>
          </c:cat>
          <c:val>
            <c:numRef>
              <c:f>Biodiversity!$F$21:$J$21</c:f>
              <c:numCache>
                <c:formatCode>General</c:formatCode>
                <c:ptCount val="5"/>
                <c:pt idx="0">
                  <c:v>0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F26D-4282-AC87-AF1C56D4B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3795087"/>
        <c:axId val="11437955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Biodiversity!$B$16</c15:sqref>
                        </c15:formulaRef>
                      </c:ext>
                    </c:extLst>
                    <c:strCache>
                      <c:ptCount val="1"/>
                      <c:pt idx="0">
                        <c:v>Number of business units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Biodiversity!$F$16:$J$16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42</c:v>
                      </c:pt>
                      <c:pt idx="2">
                        <c:v>41</c:v>
                      </c:pt>
                      <c:pt idx="3">
                        <c:v>42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26D-4282-AC87-AF1C56D4B345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Biodiversity!$D$17</c15:sqref>
                        </c15:formulaRef>
                      </c:ext>
                    </c:extLst>
                    <c:strCache>
                      <c:ptCount val="1"/>
                      <c:pt idx="0">
                        <c:v>§ Assessed for potential biodiversity impact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Biodiversity!$F$17:$J$17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42</c:v>
                      </c:pt>
                      <c:pt idx="2">
                        <c:v>41</c:v>
                      </c:pt>
                      <c:pt idx="3">
                        <c:v>42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26D-4282-AC87-AF1C56D4B34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Biodiversity!$D$18</c15:sqref>
                        </c15:formulaRef>
                      </c:ext>
                    </c:extLst>
                    <c:strCache>
                      <c:ptCount val="1"/>
                      <c:pt idx="0">
                        <c:v>§ Identified as high potential of biodiversity impact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Biodiversity!$F$18:$J$18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42</c:v>
                      </c:pt>
                      <c:pt idx="2">
                        <c:v>41</c:v>
                      </c:pt>
                      <c:pt idx="3">
                        <c:v>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26D-4282-AC87-AF1C56D4B345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Biodiversity!$D$19</c15:sqref>
                        </c15:formulaRef>
                      </c:ext>
                    </c:extLst>
                    <c:strCache>
                      <c:ptCount val="1"/>
                      <c:pt idx="0">
                        <c:v>§ Assessed for biodiversity value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Biodiversity!$F$19:$J$19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7</c:v>
                      </c:pt>
                      <c:pt idx="2">
                        <c:v>7</c:v>
                      </c:pt>
                      <c:pt idx="3">
                        <c:v>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26D-4282-AC87-AF1C56D4B345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Biodiversity!$D$20</c15:sqref>
                        </c15:formulaRef>
                      </c:ext>
                    </c:extLst>
                    <c:strCache>
                      <c:ptCount val="1"/>
                      <c:pt idx="0">
                        <c:v>§ Required biodiversity management plan(c)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Biodiversity!$F$20:$J$20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7</c:v>
                      </c:pt>
                      <c:pt idx="2">
                        <c:v>7</c:v>
                      </c:pt>
                      <c:pt idx="3">
                        <c:v>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26D-4282-AC87-AF1C56D4B345}"/>
                  </c:ext>
                </c:extLst>
              </c15:ser>
            </c15:filteredBarSeries>
          </c:ext>
        </c:extLst>
      </c:barChart>
      <c:catAx>
        <c:axId val="114379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567"/>
        <c:crosses val="autoZero"/>
        <c:auto val="1"/>
        <c:lblAlgn val="ctr"/>
        <c:lblOffset val="100"/>
        <c:noMultiLvlLbl val="0"/>
      </c:catAx>
      <c:valAx>
        <c:axId val="114379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business units</a:t>
            </a:r>
            <a:r>
              <a:rPr lang="th-TH" baseline="0"/>
              <a:t> </a:t>
            </a:r>
            <a:r>
              <a:rPr lang="en-US" baseline="0"/>
              <a:t>- Operating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Biodiversity!$D$20</c:f>
              <c:strCache>
                <c:ptCount val="1"/>
                <c:pt idx="0">
                  <c:v>§ Required biodiversity management plan(c)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Biodiversity!$F$15:$J$15</c:f>
              <c:strCache>
                <c:ptCount val="5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</c:strCache>
              <c:extLst xmlns:c15="http://schemas.microsoft.com/office/drawing/2012/chart"/>
            </c:strRef>
          </c:cat>
          <c:val>
            <c:numRef>
              <c:f>Biodiversity!$F$20:$J$20</c:f>
              <c:numCache>
                <c:formatCode>General</c:formatCode>
                <c:ptCount val="5"/>
                <c:pt idx="0">
                  <c:v>0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F26D-4282-AC87-AF1C56D4B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3795087"/>
        <c:axId val="11437955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Biodiversity!$B$16</c15:sqref>
                        </c15:formulaRef>
                      </c:ext>
                    </c:extLst>
                    <c:strCache>
                      <c:ptCount val="1"/>
                      <c:pt idx="0">
                        <c:v>Number of business units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Biodiversity!$F$16:$J$16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42</c:v>
                      </c:pt>
                      <c:pt idx="2">
                        <c:v>41</c:v>
                      </c:pt>
                      <c:pt idx="3">
                        <c:v>42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26D-4282-AC87-AF1C56D4B345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Biodiversity!$D$17</c15:sqref>
                        </c15:formulaRef>
                      </c:ext>
                    </c:extLst>
                    <c:strCache>
                      <c:ptCount val="1"/>
                      <c:pt idx="0">
                        <c:v>§ Assessed for potential biodiversity impact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Biodiversity!$F$17:$J$17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42</c:v>
                      </c:pt>
                      <c:pt idx="2">
                        <c:v>41</c:v>
                      </c:pt>
                      <c:pt idx="3">
                        <c:v>42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26D-4282-AC87-AF1C56D4B34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Biodiversity!$D$18</c15:sqref>
                        </c15:formulaRef>
                      </c:ext>
                    </c:extLst>
                    <c:strCache>
                      <c:ptCount val="1"/>
                      <c:pt idx="0">
                        <c:v>§ Identified as high potential of biodiversity impact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Biodiversity!$F$18:$J$18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42</c:v>
                      </c:pt>
                      <c:pt idx="2">
                        <c:v>41</c:v>
                      </c:pt>
                      <c:pt idx="3">
                        <c:v>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26D-4282-AC87-AF1C56D4B345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Biodiversity!$D$19</c15:sqref>
                        </c15:formulaRef>
                      </c:ext>
                    </c:extLst>
                    <c:strCache>
                      <c:ptCount val="1"/>
                      <c:pt idx="0">
                        <c:v>§ Assessed for biodiversity value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Biodiversity!$F$19:$J$19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7</c:v>
                      </c:pt>
                      <c:pt idx="2">
                        <c:v>7</c:v>
                      </c:pt>
                      <c:pt idx="3">
                        <c:v>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26D-4282-AC87-AF1C56D4B345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Biodiversity!$D$21</c15:sqref>
                        </c15:formulaRef>
                      </c:ext>
                    </c:extLst>
                    <c:strCache>
                      <c:ptCount val="1"/>
                      <c:pt idx="0">
                        <c:v>§ Implemented biodiversity management plan(c)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Biodiversity!$F$21:$J$21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7</c:v>
                      </c:pt>
                      <c:pt idx="2">
                        <c:v>7</c:v>
                      </c:pt>
                      <c:pt idx="3">
                        <c:v>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26D-4282-AC87-AF1C56D4B345}"/>
                  </c:ext>
                </c:extLst>
              </c15:ser>
            </c15:filteredBarSeries>
          </c:ext>
        </c:extLst>
      </c:barChart>
      <c:catAx>
        <c:axId val="114379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567"/>
        <c:crosses val="autoZero"/>
        <c:auto val="1"/>
        <c:lblAlgn val="ctr"/>
        <c:lblOffset val="100"/>
        <c:noMultiLvlLbl val="0"/>
      </c:catAx>
      <c:valAx>
        <c:axId val="114379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business units</a:t>
            </a:r>
            <a:r>
              <a:rPr lang="th-TH" baseline="0"/>
              <a:t> </a:t>
            </a:r>
            <a:r>
              <a:rPr lang="en-US" baseline="0"/>
              <a:t>- Project(b)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Biodiversity!$D$23</c:f>
              <c:strCache>
                <c:ptCount val="1"/>
                <c:pt idx="0">
                  <c:v>§ Assessed for potential biodiversity impact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Biodiversity!$F$15:$J$15</c:f>
              <c:strCache>
                <c:ptCount val="5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Biodiversity!$F$23:$J$23</c:f>
              <c:numCache>
                <c:formatCode>General</c:formatCode>
                <c:ptCount val="5"/>
                <c:pt idx="1">
                  <c:v>9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6D-4282-AC87-AF1C56D4B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3795087"/>
        <c:axId val="11437955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Biodiversity!$B$16</c15:sqref>
                        </c15:formulaRef>
                      </c:ext>
                    </c:extLst>
                    <c:strCache>
                      <c:ptCount val="1"/>
                      <c:pt idx="0">
                        <c:v>Number of business units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Biodiversity!$F$22:$J$22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10</c:v>
                      </c:pt>
                      <c:pt idx="2">
                        <c:v>10</c:v>
                      </c:pt>
                      <c:pt idx="3">
                        <c:v>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26D-4282-AC87-AF1C56D4B34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Biodiversity!$D$24</c15:sqref>
                        </c15:formulaRef>
                      </c:ext>
                    </c:extLst>
                    <c:strCache>
                      <c:ptCount val="1"/>
                      <c:pt idx="0">
                        <c:v>§ Identified as high potential of biodiversity impact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Biodiversity!$F$24:$J$24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9</c:v>
                      </c:pt>
                      <c:pt idx="2">
                        <c:v>10</c:v>
                      </c:pt>
                      <c:pt idx="3">
                        <c:v>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26D-4282-AC87-AF1C56D4B345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Biodiversity!$D$25</c15:sqref>
                        </c15:formulaRef>
                      </c:ext>
                    </c:extLst>
                    <c:strCache>
                      <c:ptCount val="1"/>
                      <c:pt idx="0">
                        <c:v>§ Assessed for biodiversity value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Biodiversity!$F$25:$J$25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4</c:v>
                      </c:pt>
                      <c:pt idx="2">
                        <c:v>4</c:v>
                      </c:pt>
                      <c:pt idx="3">
                        <c:v>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26D-4282-AC87-AF1C56D4B345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Biodiversity!$D$26</c15:sqref>
                        </c15:formulaRef>
                      </c:ext>
                    </c:extLst>
                    <c:strCache>
                      <c:ptCount val="1"/>
                      <c:pt idx="0">
                        <c:v>§ Required biodiversity management plan(c)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Biodiversity!$F$26:$J$26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2</c:v>
                      </c:pt>
                      <c:pt idx="2">
                        <c:v>2</c:v>
                      </c:pt>
                      <c:pt idx="3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26D-4282-AC87-AF1C56D4B345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Biodiversity!$D$27</c15:sqref>
                        </c15:formulaRef>
                      </c:ext>
                    </c:extLst>
                    <c:strCache>
                      <c:ptCount val="1"/>
                      <c:pt idx="0">
                        <c:v>§ Implemented biodiversity management plan(c)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Biodiversity!$F$27:$J$27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26D-4282-AC87-AF1C56D4B345}"/>
                  </c:ext>
                </c:extLst>
              </c15:ser>
            </c15:filteredBarSeries>
          </c:ext>
        </c:extLst>
      </c:barChart>
      <c:catAx>
        <c:axId val="114379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567"/>
        <c:crosses val="autoZero"/>
        <c:auto val="1"/>
        <c:lblAlgn val="ctr"/>
        <c:lblOffset val="100"/>
        <c:noMultiLvlLbl val="0"/>
      </c:catAx>
      <c:valAx>
        <c:axId val="114379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business units</a:t>
            </a:r>
            <a:r>
              <a:rPr lang="th-TH" baseline="0"/>
              <a:t> </a:t>
            </a:r>
            <a:r>
              <a:rPr lang="en-US" baseline="0"/>
              <a:t>- Operating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Biodiversity!$B$16</c:f>
              <c:strCache>
                <c:ptCount val="1"/>
                <c:pt idx="0">
                  <c:v>Number of business units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Biodiversity!$F$15:$J$15</c:f>
              <c:strCache>
                <c:ptCount val="5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</c:strCache>
              <c:extLst xmlns:c15="http://schemas.microsoft.com/office/drawing/2012/chart"/>
            </c:strRef>
          </c:cat>
          <c:val>
            <c:numRef>
              <c:f>Biodiversity!$F$16:$J$16</c:f>
              <c:numCache>
                <c:formatCode>General</c:formatCode>
                <c:ptCount val="5"/>
                <c:pt idx="0">
                  <c:v>0</c:v>
                </c:pt>
                <c:pt idx="1">
                  <c:v>42</c:v>
                </c:pt>
                <c:pt idx="2">
                  <c:v>41</c:v>
                </c:pt>
                <c:pt idx="3">
                  <c:v>42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26D-4282-AC87-AF1C56D4B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3795087"/>
        <c:axId val="114379556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Biodiversity!$D$17</c15:sqref>
                        </c15:formulaRef>
                      </c:ext>
                    </c:extLst>
                    <c:strCache>
                      <c:ptCount val="1"/>
                      <c:pt idx="0">
                        <c:v>§ Assessed for potential biodiversity impact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Biodiversity!$F$17:$J$17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42</c:v>
                      </c:pt>
                      <c:pt idx="2">
                        <c:v>41</c:v>
                      </c:pt>
                      <c:pt idx="3">
                        <c:v>42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26D-4282-AC87-AF1C56D4B34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Biodiversity!$D$18</c15:sqref>
                        </c15:formulaRef>
                      </c:ext>
                    </c:extLst>
                    <c:strCache>
                      <c:ptCount val="1"/>
                      <c:pt idx="0">
                        <c:v>§ Identified as high potential of biodiversity impact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Biodiversity!$F$18:$J$18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42</c:v>
                      </c:pt>
                      <c:pt idx="2">
                        <c:v>41</c:v>
                      </c:pt>
                      <c:pt idx="3">
                        <c:v>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26D-4282-AC87-AF1C56D4B345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Biodiversity!$D$19</c15:sqref>
                        </c15:formulaRef>
                      </c:ext>
                    </c:extLst>
                    <c:strCache>
                      <c:ptCount val="1"/>
                      <c:pt idx="0">
                        <c:v>§ Assessed for biodiversity value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Biodiversity!$F$19:$J$19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7</c:v>
                      </c:pt>
                      <c:pt idx="2">
                        <c:v>7</c:v>
                      </c:pt>
                      <c:pt idx="3">
                        <c:v>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26D-4282-AC87-AF1C56D4B345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Biodiversity!$D$20</c15:sqref>
                        </c15:formulaRef>
                      </c:ext>
                    </c:extLst>
                    <c:strCache>
                      <c:ptCount val="1"/>
                      <c:pt idx="0">
                        <c:v>§ Required biodiversity management plan(c)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Biodiversity!$F$20:$J$20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7</c:v>
                      </c:pt>
                      <c:pt idx="2">
                        <c:v>7</c:v>
                      </c:pt>
                      <c:pt idx="3">
                        <c:v>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26D-4282-AC87-AF1C56D4B345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Biodiversity!$D$21</c15:sqref>
                        </c15:formulaRef>
                      </c:ext>
                    </c:extLst>
                    <c:strCache>
                      <c:ptCount val="1"/>
                      <c:pt idx="0">
                        <c:v>§ Implemented biodiversity management plan(c)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Biodiversity!$F$21:$J$21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7</c:v>
                      </c:pt>
                      <c:pt idx="2">
                        <c:v>7</c:v>
                      </c:pt>
                      <c:pt idx="3">
                        <c:v>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26D-4282-AC87-AF1C56D4B345}"/>
                  </c:ext>
                </c:extLst>
              </c15:ser>
            </c15:filteredBarSeries>
          </c:ext>
        </c:extLst>
      </c:barChart>
      <c:catAx>
        <c:axId val="114379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567"/>
        <c:crosses val="autoZero"/>
        <c:auto val="1"/>
        <c:lblAlgn val="ctr"/>
        <c:lblOffset val="100"/>
        <c:noMultiLvlLbl val="0"/>
      </c:catAx>
      <c:valAx>
        <c:axId val="114379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business units</a:t>
            </a:r>
            <a:r>
              <a:rPr lang="th-TH" baseline="0"/>
              <a:t> </a:t>
            </a:r>
            <a:r>
              <a:rPr lang="en-US" baseline="0"/>
              <a:t>- Project(b)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Biodiversity!$B$16</c:f>
              <c:strCache>
                <c:ptCount val="1"/>
                <c:pt idx="0">
                  <c:v>Number of business units</c:v>
                </c:pt>
              </c:strCache>
              <c:extLst xmlns:c15="http://schemas.microsoft.com/office/drawing/2012/chart"/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Biodiversity!$F$15:$J$15</c:f>
              <c:strCache>
                <c:ptCount val="5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</c:strCache>
              <c:extLst xmlns:c15="http://schemas.microsoft.com/office/drawing/2012/chart"/>
            </c:strRef>
          </c:cat>
          <c:val>
            <c:numRef>
              <c:f>Biodiversity!$F$22:$J$22</c:f>
              <c:numCache>
                <c:formatCode>General</c:formatCode>
                <c:ptCount val="5"/>
                <c:pt idx="1">
                  <c:v>10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26D-4282-AC87-AF1C56D4B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3795087"/>
        <c:axId val="114379556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Biodiversity!$D$23</c15:sqref>
                        </c15:formulaRef>
                      </c:ext>
                    </c:extLst>
                    <c:strCache>
                      <c:ptCount val="1"/>
                      <c:pt idx="0">
                        <c:v>§ Assessed for potential biodiversity impact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Biodiversity!$F$23:$J$23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9</c:v>
                      </c:pt>
                      <c:pt idx="2">
                        <c:v>10</c:v>
                      </c:pt>
                      <c:pt idx="3">
                        <c:v>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26D-4282-AC87-AF1C56D4B34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Biodiversity!$D$24</c15:sqref>
                        </c15:formulaRef>
                      </c:ext>
                    </c:extLst>
                    <c:strCache>
                      <c:ptCount val="1"/>
                      <c:pt idx="0">
                        <c:v>§ Identified as high potential of biodiversity impact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Biodiversity!$F$24:$J$24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9</c:v>
                      </c:pt>
                      <c:pt idx="2">
                        <c:v>10</c:v>
                      </c:pt>
                      <c:pt idx="3">
                        <c:v>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26D-4282-AC87-AF1C56D4B345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Biodiversity!$D$25</c15:sqref>
                        </c15:formulaRef>
                      </c:ext>
                    </c:extLst>
                    <c:strCache>
                      <c:ptCount val="1"/>
                      <c:pt idx="0">
                        <c:v>§ Assessed for biodiversity value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Biodiversity!$F$25:$J$25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4</c:v>
                      </c:pt>
                      <c:pt idx="2">
                        <c:v>4</c:v>
                      </c:pt>
                      <c:pt idx="3">
                        <c:v>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26D-4282-AC87-AF1C56D4B345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Biodiversity!$D$26</c15:sqref>
                        </c15:formulaRef>
                      </c:ext>
                    </c:extLst>
                    <c:strCache>
                      <c:ptCount val="1"/>
                      <c:pt idx="0">
                        <c:v>§ Required biodiversity management plan(c)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Biodiversity!$F$26:$J$26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2</c:v>
                      </c:pt>
                      <c:pt idx="2">
                        <c:v>2</c:v>
                      </c:pt>
                      <c:pt idx="3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26D-4282-AC87-AF1C56D4B345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Biodiversity!$D$27</c15:sqref>
                        </c15:formulaRef>
                      </c:ext>
                    </c:extLst>
                    <c:strCache>
                      <c:ptCount val="1"/>
                      <c:pt idx="0">
                        <c:v>§ Implemented biodiversity management plan(c)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Biodiversity!$F$27:$J$27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26D-4282-AC87-AF1C56D4B345}"/>
                  </c:ext>
                </c:extLst>
              </c15:ser>
            </c15:filteredBarSeries>
          </c:ext>
        </c:extLst>
      </c:barChart>
      <c:catAx>
        <c:axId val="114379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567"/>
        <c:crosses val="autoZero"/>
        <c:auto val="1"/>
        <c:lblAlgn val="ctr"/>
        <c:lblOffset val="100"/>
        <c:noMultiLvlLbl val="0"/>
      </c:catAx>
      <c:valAx>
        <c:axId val="114379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business units</a:t>
            </a:r>
            <a:r>
              <a:rPr lang="th-TH" baseline="0"/>
              <a:t> </a:t>
            </a:r>
            <a:r>
              <a:rPr lang="en-US" baseline="0"/>
              <a:t>- Project(b)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Biodiversity!$D$24</c:f>
              <c:strCache>
                <c:ptCount val="1"/>
                <c:pt idx="0">
                  <c:v>§ Identified as high potential of biodiversity impact</c:v>
                </c:pt>
              </c:strCache>
              <c:extLst xmlns:c15="http://schemas.microsoft.com/office/drawing/2012/chart"/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Biodiversity!$F$15:$J$15</c:f>
              <c:strCache>
                <c:ptCount val="5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</c:strCache>
              <c:extLst xmlns:c15="http://schemas.microsoft.com/office/drawing/2012/chart"/>
            </c:strRef>
          </c:cat>
          <c:val>
            <c:numRef>
              <c:f>Biodiversity!$F$24:$J$24</c:f>
              <c:numCache>
                <c:formatCode>General</c:formatCode>
                <c:ptCount val="5"/>
                <c:pt idx="1">
                  <c:v>9</c:v>
                </c:pt>
                <c:pt idx="2">
                  <c:v>10</c:v>
                </c:pt>
                <c:pt idx="3">
                  <c:v>8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F26D-4282-AC87-AF1C56D4B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3795087"/>
        <c:axId val="11437955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Biodiversity!$B$16</c15:sqref>
                        </c15:formulaRef>
                      </c:ext>
                    </c:extLst>
                    <c:strCache>
                      <c:ptCount val="1"/>
                      <c:pt idx="0">
                        <c:v>Number of business units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Biodiversity!$F$22:$J$22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10</c:v>
                      </c:pt>
                      <c:pt idx="2">
                        <c:v>10</c:v>
                      </c:pt>
                      <c:pt idx="3">
                        <c:v>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26D-4282-AC87-AF1C56D4B345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Biodiversity!$D$23</c15:sqref>
                        </c15:formulaRef>
                      </c:ext>
                    </c:extLst>
                    <c:strCache>
                      <c:ptCount val="1"/>
                      <c:pt idx="0">
                        <c:v>§ Assessed for potential biodiversity impact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Biodiversity!$F$23:$J$23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9</c:v>
                      </c:pt>
                      <c:pt idx="2">
                        <c:v>10</c:v>
                      </c:pt>
                      <c:pt idx="3">
                        <c:v>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26D-4282-AC87-AF1C56D4B345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Biodiversity!$D$25</c15:sqref>
                        </c15:formulaRef>
                      </c:ext>
                    </c:extLst>
                    <c:strCache>
                      <c:ptCount val="1"/>
                      <c:pt idx="0">
                        <c:v>§ Assessed for biodiversity value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Biodiversity!$F$25:$J$25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4</c:v>
                      </c:pt>
                      <c:pt idx="2">
                        <c:v>4</c:v>
                      </c:pt>
                      <c:pt idx="3">
                        <c:v>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26D-4282-AC87-AF1C56D4B345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Biodiversity!$D$26</c15:sqref>
                        </c15:formulaRef>
                      </c:ext>
                    </c:extLst>
                    <c:strCache>
                      <c:ptCount val="1"/>
                      <c:pt idx="0">
                        <c:v>§ Required biodiversity management plan(c)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Biodiversity!$F$26:$J$26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2</c:v>
                      </c:pt>
                      <c:pt idx="2">
                        <c:v>2</c:v>
                      </c:pt>
                      <c:pt idx="3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26D-4282-AC87-AF1C56D4B345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Biodiversity!$D$27</c15:sqref>
                        </c15:formulaRef>
                      </c:ext>
                    </c:extLst>
                    <c:strCache>
                      <c:ptCount val="1"/>
                      <c:pt idx="0">
                        <c:v>§ Implemented biodiversity management plan(c)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Biodiversity!$F$27:$J$27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26D-4282-AC87-AF1C56D4B345}"/>
                  </c:ext>
                </c:extLst>
              </c15:ser>
            </c15:filteredBarSeries>
          </c:ext>
        </c:extLst>
      </c:barChart>
      <c:catAx>
        <c:axId val="114379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567"/>
        <c:crosses val="autoZero"/>
        <c:auto val="1"/>
        <c:lblAlgn val="ctr"/>
        <c:lblOffset val="100"/>
        <c:noMultiLvlLbl val="0"/>
      </c:catAx>
      <c:valAx>
        <c:axId val="114379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business units</a:t>
            </a:r>
            <a:r>
              <a:rPr lang="th-TH" baseline="0"/>
              <a:t> </a:t>
            </a:r>
            <a:r>
              <a:rPr lang="en-US" baseline="0"/>
              <a:t>- Project(b)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Biodiversity!$D$25</c:f>
              <c:strCache>
                <c:ptCount val="1"/>
                <c:pt idx="0">
                  <c:v>§ Assessed for biodiversity value</c:v>
                </c:pt>
              </c:strCache>
              <c:extLst xmlns:c15="http://schemas.microsoft.com/office/drawing/2012/chart"/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Biodiversity!$F$15:$J$15</c:f>
              <c:strCache>
                <c:ptCount val="5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</c:strCache>
              <c:extLst xmlns:c15="http://schemas.microsoft.com/office/drawing/2012/chart"/>
            </c:strRef>
          </c:cat>
          <c:val>
            <c:numRef>
              <c:f>Biodiversity!$F$25:$J$25</c:f>
              <c:numCache>
                <c:formatCode>General</c:formatCode>
                <c:ptCount val="5"/>
                <c:pt idx="1">
                  <c:v>4</c:v>
                </c:pt>
                <c:pt idx="2">
                  <c:v>4</c:v>
                </c:pt>
                <c:pt idx="3">
                  <c:v>3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F26D-4282-AC87-AF1C56D4B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3795087"/>
        <c:axId val="11437955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Biodiversity!$B$16</c15:sqref>
                        </c15:formulaRef>
                      </c:ext>
                    </c:extLst>
                    <c:strCache>
                      <c:ptCount val="1"/>
                      <c:pt idx="0">
                        <c:v>Number of business units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Biodiversity!$F$22:$J$22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10</c:v>
                      </c:pt>
                      <c:pt idx="2">
                        <c:v>10</c:v>
                      </c:pt>
                      <c:pt idx="3">
                        <c:v>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26D-4282-AC87-AF1C56D4B345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Biodiversity!$D$23</c15:sqref>
                        </c15:formulaRef>
                      </c:ext>
                    </c:extLst>
                    <c:strCache>
                      <c:ptCount val="1"/>
                      <c:pt idx="0">
                        <c:v>§ Assessed for potential biodiversity impact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Biodiversity!$F$23:$J$23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9</c:v>
                      </c:pt>
                      <c:pt idx="2">
                        <c:v>10</c:v>
                      </c:pt>
                      <c:pt idx="3">
                        <c:v>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F26D-4282-AC87-AF1C56D4B34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Biodiversity!$D$24</c15:sqref>
                        </c15:formulaRef>
                      </c:ext>
                    </c:extLst>
                    <c:strCache>
                      <c:ptCount val="1"/>
                      <c:pt idx="0">
                        <c:v>§ Identified as high potential of biodiversity impact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Biodiversity!$F$24:$J$24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9</c:v>
                      </c:pt>
                      <c:pt idx="2">
                        <c:v>10</c:v>
                      </c:pt>
                      <c:pt idx="3">
                        <c:v>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26D-4282-AC87-AF1C56D4B345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Biodiversity!$D$26</c15:sqref>
                        </c15:formulaRef>
                      </c:ext>
                    </c:extLst>
                    <c:strCache>
                      <c:ptCount val="1"/>
                      <c:pt idx="0">
                        <c:v>§ Required biodiversity management plan(c)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Biodiversity!$F$26:$J$26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2</c:v>
                      </c:pt>
                      <c:pt idx="2">
                        <c:v>2</c:v>
                      </c:pt>
                      <c:pt idx="3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26D-4282-AC87-AF1C56D4B345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Biodiversity!$D$27</c15:sqref>
                        </c15:formulaRef>
                      </c:ext>
                    </c:extLst>
                    <c:strCache>
                      <c:ptCount val="1"/>
                      <c:pt idx="0">
                        <c:v>§ Implemented biodiversity management plan(c)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Biodiversity!$F$27:$J$27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26D-4282-AC87-AF1C56D4B345}"/>
                  </c:ext>
                </c:extLst>
              </c15:ser>
            </c15:filteredBarSeries>
          </c:ext>
        </c:extLst>
      </c:barChart>
      <c:catAx>
        <c:axId val="114379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567"/>
        <c:crosses val="autoZero"/>
        <c:auto val="1"/>
        <c:lblAlgn val="ctr"/>
        <c:lblOffset val="100"/>
        <c:noMultiLvlLbl val="0"/>
      </c:catAx>
      <c:valAx>
        <c:axId val="114379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business units</a:t>
            </a:r>
            <a:r>
              <a:rPr lang="th-TH" baseline="0"/>
              <a:t> </a:t>
            </a:r>
            <a:r>
              <a:rPr lang="en-US" baseline="0"/>
              <a:t>- Project(b)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Biodiversity!$D$26</c:f>
              <c:strCache>
                <c:ptCount val="1"/>
                <c:pt idx="0">
                  <c:v>§ Required biodiversity management plan(c)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Biodiversity!$F$15:$J$15</c:f>
              <c:strCache>
                <c:ptCount val="5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</c:strCache>
              <c:extLst xmlns:c15="http://schemas.microsoft.com/office/drawing/2012/chart"/>
            </c:strRef>
          </c:cat>
          <c:val>
            <c:numRef>
              <c:f>Biodiversity!$F$26:$J$26</c:f>
              <c:numCache>
                <c:formatCode>General</c:formatCode>
                <c:ptCount val="5"/>
                <c:pt idx="1">
                  <c:v>2</c:v>
                </c:pt>
                <c:pt idx="2">
                  <c:v>2</c:v>
                </c:pt>
                <c:pt idx="3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F26D-4282-AC87-AF1C56D4B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3795087"/>
        <c:axId val="11437955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Biodiversity!$B$16</c15:sqref>
                        </c15:formulaRef>
                      </c:ext>
                    </c:extLst>
                    <c:strCache>
                      <c:ptCount val="1"/>
                      <c:pt idx="0">
                        <c:v>Number of business units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Biodiversity!$F$22:$J$22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10</c:v>
                      </c:pt>
                      <c:pt idx="2">
                        <c:v>10</c:v>
                      </c:pt>
                      <c:pt idx="3">
                        <c:v>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26D-4282-AC87-AF1C56D4B345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Biodiversity!$D$23</c15:sqref>
                        </c15:formulaRef>
                      </c:ext>
                    </c:extLst>
                    <c:strCache>
                      <c:ptCount val="1"/>
                      <c:pt idx="0">
                        <c:v>§ Assessed for potential biodiversity impact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Biodiversity!$F$23:$J$23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9</c:v>
                      </c:pt>
                      <c:pt idx="2">
                        <c:v>10</c:v>
                      </c:pt>
                      <c:pt idx="3">
                        <c:v>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F26D-4282-AC87-AF1C56D4B34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Biodiversity!$D$24</c15:sqref>
                        </c15:formulaRef>
                      </c:ext>
                    </c:extLst>
                    <c:strCache>
                      <c:ptCount val="1"/>
                      <c:pt idx="0">
                        <c:v>§ Identified as high potential of biodiversity impact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Biodiversity!$F$24:$J$24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9</c:v>
                      </c:pt>
                      <c:pt idx="2">
                        <c:v>10</c:v>
                      </c:pt>
                      <c:pt idx="3">
                        <c:v>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26D-4282-AC87-AF1C56D4B345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Biodiversity!$D$25</c15:sqref>
                        </c15:formulaRef>
                      </c:ext>
                    </c:extLst>
                    <c:strCache>
                      <c:ptCount val="1"/>
                      <c:pt idx="0">
                        <c:v>§ Assessed for biodiversity value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Biodiversity!$F$25:$J$25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4</c:v>
                      </c:pt>
                      <c:pt idx="2">
                        <c:v>4</c:v>
                      </c:pt>
                      <c:pt idx="3">
                        <c:v>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26D-4282-AC87-AF1C56D4B345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Biodiversity!$D$27</c15:sqref>
                        </c15:formulaRef>
                      </c:ext>
                    </c:extLst>
                    <c:strCache>
                      <c:ptCount val="1"/>
                      <c:pt idx="0">
                        <c:v>§ Implemented biodiversity management plan(c)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Biodiversity!$F$27:$J$27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26D-4282-AC87-AF1C56D4B345}"/>
                  </c:ext>
                </c:extLst>
              </c15:ser>
            </c15:filteredBarSeries>
          </c:ext>
        </c:extLst>
      </c:barChart>
      <c:catAx>
        <c:axId val="114379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567"/>
        <c:crosses val="autoZero"/>
        <c:auto val="1"/>
        <c:lblAlgn val="ctr"/>
        <c:lblOffset val="100"/>
        <c:noMultiLvlLbl val="0"/>
      </c:catAx>
      <c:valAx>
        <c:axId val="114379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Internally audited by specialists from headquarters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5"/>
          <c:order val="0"/>
          <c:tx>
            <c:strRef>
              <c:f>Compliance!$E$50</c:f>
              <c:strCache>
                <c:ptCount val="1"/>
                <c:pt idx="0">
                  <c:v>·   Internally audited by specialists from headquarters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Compliance!$G$33:$N$33</c15:sqref>
                  </c15:fullRef>
                </c:ext>
              </c:extLst>
              <c:f>(Compliance!$H$33,Compliance!$J$33,Compliance!$L$33,Compliance!$N$33)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Compliance!$G$50:$N$50</c15:sqref>
                  </c15:fullRef>
                </c:ext>
              </c:extLst>
              <c:f>(Compliance!$H$50,Compliance!$J$50,Compliance!$L$50,Compliance!$N$50)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%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5C-4EDD-9189-66B968147C0F}"/>
            </c:ext>
          </c:extLst>
        </c:ser>
        <c:ser>
          <c:idx val="6"/>
          <c:order val="1"/>
          <c:tx>
            <c:strRef>
              <c:f>Compliance!$E$51</c:f>
              <c:strCache>
                <c:ptCount val="1"/>
                <c:pt idx="0">
                  <c:v>·   Not Internally audited by specialists from headquarters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Compliance!$G$33:$N$33</c15:sqref>
                  </c15:fullRef>
                </c:ext>
              </c:extLst>
              <c:f>(Compliance!$H$33,Compliance!$J$33,Compliance!$L$33,Compliance!$N$33)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Compliance!$G$51:$N$51</c15:sqref>
                  </c15:fullRef>
                </c:ext>
              </c:extLst>
              <c:f>(Compliance!$H$51,Compliance!$J$51,Compliance!$L$51,Compliance!$N$51)</c:f>
              <c:numCache>
                <c:formatCode>General</c:formatCode>
                <c:ptCount val="4"/>
                <c:pt idx="3" formatCode="0%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5C-4EDD-9189-66B968147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6807983"/>
        <c:axId val="1366808463"/>
      </c:barChart>
      <c:catAx>
        <c:axId val="1366807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808463"/>
        <c:crosses val="autoZero"/>
        <c:auto val="1"/>
        <c:lblAlgn val="ctr"/>
        <c:lblOffset val="100"/>
        <c:noMultiLvlLbl val="0"/>
      </c:catAx>
      <c:valAx>
        <c:axId val="1366808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807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business units</a:t>
            </a:r>
            <a:r>
              <a:rPr lang="th-TH" baseline="0"/>
              <a:t> </a:t>
            </a:r>
            <a:r>
              <a:rPr lang="en-US" baseline="0"/>
              <a:t>- Project(b)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Biodiversity!$D$27</c:f>
              <c:strCache>
                <c:ptCount val="1"/>
                <c:pt idx="0">
                  <c:v>§ Implemented biodiversity management plan(c)</c:v>
                </c:pt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Biodiversity!$F$15:$J$15</c:f>
              <c:strCache>
                <c:ptCount val="5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</c:strCache>
              <c:extLst xmlns:c15="http://schemas.microsoft.com/office/drawing/2012/chart"/>
            </c:strRef>
          </c:cat>
          <c:val>
            <c:numRef>
              <c:f>Biodiversity!$F$27:$J$27</c:f>
              <c:numCache>
                <c:formatCode>General</c:formatCode>
                <c:ptCount val="5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F26D-4282-AC87-AF1C56D4B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3795087"/>
        <c:axId val="11437955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Biodiversity!$B$16</c15:sqref>
                        </c15:formulaRef>
                      </c:ext>
                    </c:extLst>
                    <c:strCache>
                      <c:ptCount val="1"/>
                      <c:pt idx="0">
                        <c:v>Number of business units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Biodiversity!$F$22:$J$22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10</c:v>
                      </c:pt>
                      <c:pt idx="2">
                        <c:v>10</c:v>
                      </c:pt>
                      <c:pt idx="3">
                        <c:v>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26D-4282-AC87-AF1C56D4B345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Biodiversity!$D$23</c15:sqref>
                        </c15:formulaRef>
                      </c:ext>
                    </c:extLst>
                    <c:strCache>
                      <c:ptCount val="1"/>
                      <c:pt idx="0">
                        <c:v>§ Assessed for potential biodiversity impact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Biodiversity!$F$23:$J$23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9</c:v>
                      </c:pt>
                      <c:pt idx="2">
                        <c:v>10</c:v>
                      </c:pt>
                      <c:pt idx="3">
                        <c:v>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F26D-4282-AC87-AF1C56D4B34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Biodiversity!$D$24</c15:sqref>
                        </c15:formulaRef>
                      </c:ext>
                    </c:extLst>
                    <c:strCache>
                      <c:ptCount val="1"/>
                      <c:pt idx="0">
                        <c:v>§ Identified as high potential of biodiversity impact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Biodiversity!$F$24:$J$24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9</c:v>
                      </c:pt>
                      <c:pt idx="2">
                        <c:v>10</c:v>
                      </c:pt>
                      <c:pt idx="3">
                        <c:v>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26D-4282-AC87-AF1C56D4B345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Biodiversity!$D$25</c15:sqref>
                        </c15:formulaRef>
                      </c:ext>
                    </c:extLst>
                    <c:strCache>
                      <c:ptCount val="1"/>
                      <c:pt idx="0">
                        <c:v>§ Assessed for biodiversity value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Biodiversity!$F$25:$J$25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4</c:v>
                      </c:pt>
                      <c:pt idx="2">
                        <c:v>4</c:v>
                      </c:pt>
                      <c:pt idx="3">
                        <c:v>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26D-4282-AC87-AF1C56D4B345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Biodiversity!$D$26</c15:sqref>
                        </c15:formulaRef>
                      </c:ext>
                    </c:extLst>
                    <c:strCache>
                      <c:ptCount val="1"/>
                      <c:pt idx="0">
                        <c:v>§ Required biodiversity management plan(c)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Biodiversity!$F$15:$J$15</c15:sqref>
                        </c15:formulaRef>
                      </c:ext>
                    </c:extLst>
                    <c:strCache>
                      <c:ptCount val="5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Biodiversity!$F$26:$J$26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1">
                        <c:v>2</c:v>
                      </c:pt>
                      <c:pt idx="2">
                        <c:v>2</c:v>
                      </c:pt>
                      <c:pt idx="3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26D-4282-AC87-AF1C56D4B345}"/>
                  </c:ext>
                </c:extLst>
              </c15:ser>
            </c15:filteredBarSeries>
          </c:ext>
        </c:extLst>
      </c:barChart>
      <c:catAx>
        <c:axId val="114379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567"/>
        <c:crosses val="autoZero"/>
        <c:auto val="1"/>
        <c:lblAlgn val="ctr"/>
        <c:lblOffset val="100"/>
        <c:noMultiLvlLbl val="0"/>
      </c:catAx>
      <c:valAx>
        <c:axId val="114379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Business unit(s) in relation to protected area - Operating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Biodiversity!$E$29</c:f>
              <c:strCache>
                <c:ptCount val="1"/>
                <c:pt idx="0">
                  <c:v>§ In the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Biodiversity!$F$29:$K$29</c:f>
              <c:numCache>
                <c:formatCode>General</c:formatCode>
                <c:ptCount val="6"/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7-4379-A3C4-0259D0B6D5D4}"/>
            </c:ext>
          </c:extLst>
        </c:ser>
        <c:ser>
          <c:idx val="2"/>
          <c:order val="2"/>
          <c:tx>
            <c:strRef>
              <c:f>Biodiversity!$E$30</c:f>
              <c:strCache>
                <c:ptCount val="1"/>
                <c:pt idx="0">
                  <c:v>§ Adjacent 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Biodiversity!$G$30:$K$30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7-4379-A3C4-0259D0B6D5D4}"/>
            </c:ext>
          </c:extLst>
        </c:ser>
        <c:ser>
          <c:idx val="3"/>
          <c:order val="3"/>
          <c:tx>
            <c:strRef>
              <c:f>Biodiversity!$E$31</c:f>
              <c:strCache>
                <c:ptCount val="1"/>
                <c:pt idx="0">
                  <c:v>§ Containing portions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Biodiversity!$F$31:$K$31</c:f>
              <c:numCache>
                <c:formatCode>General</c:formatCode>
                <c:ptCount val="6"/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47-4379-A3C4-0259D0B6D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143795087"/>
        <c:axId val="11437955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Biodiversity!$C$28:$D$28</c15:sqref>
                        </c15:formulaRef>
                      </c:ext>
                    </c:extLst>
                    <c:strCache>
                      <c:ptCount val="2"/>
                      <c:pt idx="0">
                        <c:v>Operating</c:v>
                      </c:pt>
                      <c:pt idx="1">
                        <c:v>Business unit(s) in relation to protected area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Biodiversity!$F$15:$K$15</c15:sqref>
                        </c15:formulaRef>
                      </c:ext>
                    </c:extLst>
                    <c:strCache>
                      <c:ptCount val="6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Biodiversity!$F$28:$K$28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4</c:v>
                      </c:pt>
                      <c:pt idx="2">
                        <c:v>4</c:v>
                      </c:pt>
                      <c:pt idx="3">
                        <c:v>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26D-4282-AC87-AF1C56D4B345}"/>
                  </c:ext>
                </c:extLst>
              </c15:ser>
            </c15:filteredBarSeries>
          </c:ext>
        </c:extLst>
      </c:barChart>
      <c:catAx>
        <c:axId val="114379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567"/>
        <c:crosses val="autoZero"/>
        <c:auto val="1"/>
        <c:lblAlgn val="ctr"/>
        <c:lblOffset val="100"/>
        <c:noMultiLvlLbl val="0"/>
      </c:catAx>
      <c:valAx>
        <c:axId val="114379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Business unit(s) in relation to high biodiversity wilderness area - Operating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Biodiversity!$E$37</c:f>
              <c:strCache>
                <c:ptCount val="1"/>
                <c:pt idx="0">
                  <c:v>§ In the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Biodiversity!$F$37:$K$37</c:f>
              <c:numCache>
                <c:formatCode>General</c:formatCode>
                <c:ptCount val="6"/>
                <c:pt idx="1">
                  <c:v>3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7-4379-A3C4-0259D0B6D5D4}"/>
            </c:ext>
          </c:extLst>
        </c:ser>
        <c:ser>
          <c:idx val="2"/>
          <c:order val="2"/>
          <c:tx>
            <c:strRef>
              <c:f>Biodiversity!$E$38</c:f>
              <c:strCache>
                <c:ptCount val="1"/>
                <c:pt idx="0">
                  <c:v>§ Adjacent 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Biodiversity!$F$38:$K$38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7-4379-A3C4-0259D0B6D5D4}"/>
            </c:ext>
          </c:extLst>
        </c:ser>
        <c:ser>
          <c:idx val="3"/>
          <c:order val="3"/>
          <c:tx>
            <c:strRef>
              <c:f>Biodiversity!$E$39</c:f>
              <c:strCache>
                <c:ptCount val="1"/>
                <c:pt idx="0">
                  <c:v>§ Containing portions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Biodiversity!$F$39:$K$39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47-4379-A3C4-0259D0B6D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143795087"/>
        <c:axId val="11437955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Biodiversity!$C$36:$D$36</c15:sqref>
                        </c15:formulaRef>
                      </c:ext>
                    </c:extLst>
                    <c:strCache>
                      <c:ptCount val="2"/>
                      <c:pt idx="0">
                        <c:v>Operating</c:v>
                      </c:pt>
                      <c:pt idx="1">
                        <c:v>Business unit(s) in relation to high biodiversity wilderness area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Biodiversity!$F$15:$K$15</c15:sqref>
                        </c15:formulaRef>
                      </c:ext>
                    </c:extLst>
                    <c:strCache>
                      <c:ptCount val="6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Biodiversity!$F$36:$K$36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3</c:v>
                      </c:pt>
                      <c:pt idx="2">
                        <c:v>3</c:v>
                      </c:pt>
                      <c:pt idx="3">
                        <c:v>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26D-4282-AC87-AF1C56D4B345}"/>
                  </c:ext>
                </c:extLst>
              </c15:ser>
            </c15:filteredBarSeries>
          </c:ext>
        </c:extLst>
      </c:barChart>
      <c:catAx>
        <c:axId val="114379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567"/>
        <c:crosses val="autoZero"/>
        <c:auto val="1"/>
        <c:lblAlgn val="ctr"/>
        <c:lblOffset val="100"/>
        <c:noMultiLvlLbl val="0"/>
      </c:catAx>
      <c:valAx>
        <c:axId val="114379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Business unit(s) in relation to protected area - Project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Biodiversity!$E$35</c:f>
              <c:strCache>
                <c:ptCount val="1"/>
                <c:pt idx="0">
                  <c:v>§ Containing portions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Biodiversity!$F$35:$K$35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7-4379-A3C4-0259D0B6D5D4}"/>
            </c:ext>
          </c:extLst>
        </c:ser>
        <c:ser>
          <c:idx val="2"/>
          <c:order val="2"/>
          <c:tx>
            <c:strRef>
              <c:f>Biodiversity!$E$33</c:f>
              <c:strCache>
                <c:ptCount val="1"/>
                <c:pt idx="0">
                  <c:v>§ In the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Biodiversity!$G$33:$K$33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7-4379-A3C4-0259D0B6D5D4}"/>
            </c:ext>
          </c:extLst>
        </c:ser>
        <c:ser>
          <c:idx val="3"/>
          <c:order val="3"/>
          <c:tx>
            <c:strRef>
              <c:f>Biodiversity!$E$34</c:f>
              <c:strCache>
                <c:ptCount val="1"/>
                <c:pt idx="0">
                  <c:v>§ Adjacent to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Biodiversity!$F$34:$K$34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47-4379-A3C4-0259D0B6D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143795087"/>
        <c:axId val="11437955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Biodiversity!$C$32:$D$32</c15:sqref>
                        </c15:formulaRef>
                      </c:ext>
                    </c:extLst>
                    <c:strCache>
                      <c:ptCount val="2"/>
                      <c:pt idx="0">
                        <c:v>Project(b)</c:v>
                      </c:pt>
                      <c:pt idx="1">
                        <c:v>Business unit(s) in relation to protected area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Biodiversity!$F$15:$K$15</c15:sqref>
                        </c15:formulaRef>
                      </c:ext>
                    </c:extLst>
                    <c:strCache>
                      <c:ptCount val="6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Biodiversity!$F$32:$K$32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1">
                        <c:v>3</c:v>
                      </c:pt>
                      <c:pt idx="2">
                        <c:v>3</c:v>
                      </c:pt>
                      <c:pt idx="3">
                        <c:v>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26D-4282-AC87-AF1C56D4B345}"/>
                  </c:ext>
                </c:extLst>
              </c15:ser>
            </c15:filteredBarSeries>
          </c:ext>
        </c:extLst>
      </c:barChart>
      <c:catAx>
        <c:axId val="114379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567"/>
        <c:crosses val="autoZero"/>
        <c:auto val="1"/>
        <c:lblAlgn val="ctr"/>
        <c:lblOffset val="100"/>
        <c:noMultiLvlLbl val="0"/>
      </c:catAx>
      <c:valAx>
        <c:axId val="114379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Business unit(s) in relation to high biodiversity wilderness area </a:t>
            </a:r>
            <a:r>
              <a:rPr lang="en-US"/>
              <a:t>- Project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Biodiversity!$C$40:$D$40</c:f>
              <c:strCache>
                <c:ptCount val="2"/>
                <c:pt idx="0">
                  <c:v>Project(b)</c:v>
                </c:pt>
                <c:pt idx="1">
                  <c:v>Business unit(s) in relation to high biodiversity wilderness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  <c:extLst xmlns:c15="http://schemas.microsoft.com/office/drawing/2012/chart"/>
            </c:strRef>
          </c:cat>
          <c:val>
            <c:numRef>
              <c:f>Biodiversity!$F$40:$K$40</c:f>
              <c:numCache>
                <c:formatCode>General</c:formatCode>
                <c:ptCount val="6"/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F26D-4282-AC87-AF1C56D4B345}"/>
            </c:ext>
          </c:extLst>
        </c:ser>
        <c:ser>
          <c:idx val="1"/>
          <c:order val="1"/>
          <c:tx>
            <c:strRef>
              <c:f>Biodiversity!$E$41</c:f>
              <c:strCache>
                <c:ptCount val="1"/>
                <c:pt idx="0">
                  <c:v>§ In the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Biodiversity!$F$41:$K$41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7-4379-A3C4-0259D0B6D5D4}"/>
            </c:ext>
          </c:extLst>
        </c:ser>
        <c:ser>
          <c:idx val="2"/>
          <c:order val="2"/>
          <c:tx>
            <c:strRef>
              <c:f>Biodiversity!$E$42</c:f>
              <c:strCache>
                <c:ptCount val="1"/>
                <c:pt idx="0">
                  <c:v>§ Adjacent 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Biodiversity!$F$42:$K$42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7-4379-A3C4-0259D0B6D5D4}"/>
            </c:ext>
          </c:extLst>
        </c:ser>
        <c:ser>
          <c:idx val="3"/>
          <c:order val="3"/>
          <c:tx>
            <c:strRef>
              <c:f>Biodiversity!$E$35</c:f>
              <c:strCache>
                <c:ptCount val="1"/>
                <c:pt idx="0">
                  <c:v>§ Containing portions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Biodiversity!$F$35:$K$35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47-4379-A3C4-0259D0B6D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143795087"/>
        <c:axId val="1143795567"/>
        <c:extLst/>
      </c:barChart>
      <c:catAx>
        <c:axId val="1143795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567"/>
        <c:crosses val="autoZero"/>
        <c:auto val="1"/>
        <c:lblAlgn val="ctr"/>
        <c:lblOffset val="100"/>
        <c:noMultiLvlLbl val="0"/>
      </c:catAx>
      <c:valAx>
        <c:axId val="1143795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79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2777263107154424E-2"/>
          <c:y val="0.5876257673464429"/>
          <c:w val="0.69557140133248818"/>
          <c:h val="0.353459254224022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Area (hectares) - Operating - Area (hectares)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Biodiversity!$D$44:$F$44</c:f>
              <c:strCache>
                <c:ptCount val="3"/>
                <c:pt idx="0">
                  <c:v>Area (hectares)</c:v>
                </c:pt>
                <c:pt idx="2">
                  <c:v>-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Biodiversity!$G$44:$K$44</c:f>
              <c:numCache>
                <c:formatCode>#,##0</c:formatCode>
                <c:ptCount val="5"/>
                <c:pt idx="0">
                  <c:v>78288</c:v>
                </c:pt>
                <c:pt idx="1">
                  <c:v>75315</c:v>
                </c:pt>
                <c:pt idx="2">
                  <c:v>80299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CD-44DF-A433-6FC442A3E9F7}"/>
            </c:ext>
          </c:extLst>
        </c:ser>
        <c:ser>
          <c:idx val="1"/>
          <c:order val="1"/>
          <c:tx>
            <c:strRef>
              <c:f>Biodiversity!$E$45</c:f>
              <c:strCache>
                <c:ptCount val="1"/>
                <c:pt idx="0">
                  <c:v>§ Assessed for potential biodiversity impact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Biodiversity!$G$45:$K$45</c:f>
              <c:numCache>
                <c:formatCode>#,##0</c:formatCode>
                <c:ptCount val="5"/>
                <c:pt idx="0">
                  <c:v>78288</c:v>
                </c:pt>
                <c:pt idx="1">
                  <c:v>75315</c:v>
                </c:pt>
                <c:pt idx="2">
                  <c:v>80299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CD-44DF-A433-6FC442A3E9F7}"/>
            </c:ext>
          </c:extLst>
        </c:ser>
        <c:ser>
          <c:idx val="2"/>
          <c:order val="2"/>
          <c:tx>
            <c:strRef>
              <c:f>Biodiversity!$E$46</c:f>
              <c:strCache>
                <c:ptCount val="1"/>
                <c:pt idx="0">
                  <c:v>§ Assessed for biodiversity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Biodiversity!$G$46:$K$46</c:f>
              <c:numCache>
                <c:formatCode>#,##0</c:formatCode>
                <c:ptCount val="5"/>
                <c:pt idx="0">
                  <c:v>46031</c:v>
                </c:pt>
                <c:pt idx="1">
                  <c:v>46031</c:v>
                </c:pt>
                <c:pt idx="2">
                  <c:v>46031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CD-44DF-A433-6FC442A3E9F7}"/>
            </c:ext>
          </c:extLst>
        </c:ser>
        <c:ser>
          <c:idx val="3"/>
          <c:order val="3"/>
          <c:tx>
            <c:strRef>
              <c:f>Biodiversity!$E$47</c:f>
              <c:strCache>
                <c:ptCount val="1"/>
                <c:pt idx="0">
                  <c:v>§ With biodiversity management plan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Biodiversity!$G$47:$K$47</c:f>
              <c:numCache>
                <c:formatCode>#,##0</c:formatCode>
                <c:ptCount val="5"/>
                <c:pt idx="0">
                  <c:v>46031</c:v>
                </c:pt>
                <c:pt idx="1">
                  <c:v>46031</c:v>
                </c:pt>
                <c:pt idx="2">
                  <c:v>46031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CD-44DF-A433-6FC442A3E9F7}"/>
            </c:ext>
          </c:extLst>
        </c:ser>
        <c:ser>
          <c:idx val="4"/>
          <c:order val="4"/>
          <c:tx>
            <c:strRef>
              <c:f>Biodiversity!$E$48</c:f>
              <c:strCache>
                <c:ptCount val="1"/>
                <c:pt idx="0">
                  <c:v>§ Biodiversity offset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Biodiversity!$G$48:$K$48</c:f>
              <c:numCache>
                <c:formatCode>#,##0</c:formatCode>
                <c:ptCount val="5"/>
                <c:pt idx="0">
                  <c:v>5623</c:v>
                </c:pt>
                <c:pt idx="1">
                  <c:v>5623</c:v>
                </c:pt>
                <c:pt idx="2">
                  <c:v>22154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CD-44DF-A433-6FC442A3E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2006403600"/>
        <c:axId val="2006401680"/>
      </c:barChart>
      <c:catAx>
        <c:axId val="200640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6401680"/>
        <c:crosses val="autoZero"/>
        <c:auto val="1"/>
        <c:lblAlgn val="ctr"/>
        <c:lblOffset val="100"/>
        <c:noMultiLvlLbl val="0"/>
      </c:catAx>
      <c:valAx>
        <c:axId val="200640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6403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Area (hectares) - Operating - Areas in relation to protected area (hectares)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Biodiversity!$D$49:$E$49</c:f>
              <c:strCache>
                <c:ptCount val="2"/>
                <c:pt idx="0">
                  <c:v>Areas in relation to protected area (hectares)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Biodiversity!$G$49:$K$49</c:f>
              <c:numCache>
                <c:formatCode>#,##0</c:formatCode>
                <c:ptCount val="5"/>
                <c:pt idx="0">
                  <c:v>26825</c:v>
                </c:pt>
                <c:pt idx="1">
                  <c:v>26825</c:v>
                </c:pt>
                <c:pt idx="2">
                  <c:v>26825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D-4885-B2AE-23C11C384E41}"/>
            </c:ext>
          </c:extLst>
        </c:ser>
        <c:ser>
          <c:idx val="1"/>
          <c:order val="1"/>
          <c:tx>
            <c:strRef>
              <c:f>Biodiversity!$E$50</c:f>
              <c:strCache>
                <c:ptCount val="1"/>
                <c:pt idx="0">
                  <c:v>·     In the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Biodiversity!$G$50:$K$50</c:f>
              <c:numCache>
                <c:formatCode>#,##0</c:formatCode>
                <c:ptCount val="5"/>
                <c:pt idx="0">
                  <c:v>24121</c:v>
                </c:pt>
                <c:pt idx="1">
                  <c:v>24121</c:v>
                </c:pt>
                <c:pt idx="2">
                  <c:v>24121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D-4885-B2AE-23C11C384E41}"/>
            </c:ext>
          </c:extLst>
        </c:ser>
        <c:ser>
          <c:idx val="2"/>
          <c:order val="2"/>
          <c:tx>
            <c:strRef>
              <c:f>Biodiversity!$E$51</c:f>
              <c:strCache>
                <c:ptCount val="1"/>
                <c:pt idx="0">
                  <c:v>·     Adjacent 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Biodiversity!$G$51:$K$51</c:f>
              <c:numCache>
                <c:formatCode>General</c:formatCode>
                <c:ptCount val="5"/>
                <c:pt idx="0">
                  <c:v>436</c:v>
                </c:pt>
                <c:pt idx="1">
                  <c:v>436</c:v>
                </c:pt>
                <c:pt idx="2">
                  <c:v>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6D-4885-B2AE-23C11C384E41}"/>
            </c:ext>
          </c:extLst>
        </c:ser>
        <c:ser>
          <c:idx val="3"/>
          <c:order val="3"/>
          <c:tx>
            <c:strRef>
              <c:f>Biodiversity!$E$52</c:f>
              <c:strCache>
                <c:ptCount val="1"/>
                <c:pt idx="0">
                  <c:v>·     Containing portions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Biodiversity!$G$52:$K$52</c:f>
              <c:numCache>
                <c:formatCode>#,##0</c:formatCode>
                <c:ptCount val="5"/>
                <c:pt idx="0">
                  <c:v>2268</c:v>
                </c:pt>
                <c:pt idx="1">
                  <c:v>2268</c:v>
                </c:pt>
                <c:pt idx="2">
                  <c:v>2268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6D-4885-B2AE-23C11C384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814672"/>
        <c:axId val="85812272"/>
      </c:barChart>
      <c:catAx>
        <c:axId val="858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12272"/>
        <c:crosses val="autoZero"/>
        <c:auto val="1"/>
        <c:lblAlgn val="ctr"/>
        <c:lblOffset val="100"/>
        <c:noMultiLvlLbl val="0"/>
      </c:catAx>
      <c:valAx>
        <c:axId val="8581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14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Area (hectares) - Operating - Areas in relation to protected area (hectares)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Biodiversity!$D$53:$E$53</c:f>
              <c:strCache>
                <c:ptCount val="2"/>
                <c:pt idx="0">
                  <c:v>Areas in relation to high biodiversity wilderness area (hectares)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Biodiversity!$F$53:$K$53</c:f>
              <c:numCache>
                <c:formatCode>#,##0</c:formatCode>
                <c:ptCount val="6"/>
                <c:pt idx="0" formatCode="General">
                  <c:v>0</c:v>
                </c:pt>
                <c:pt idx="1">
                  <c:v>19206</c:v>
                </c:pt>
                <c:pt idx="2">
                  <c:v>19206</c:v>
                </c:pt>
                <c:pt idx="3">
                  <c:v>19206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D-4885-B2AE-23C11C384E41}"/>
            </c:ext>
          </c:extLst>
        </c:ser>
        <c:ser>
          <c:idx val="1"/>
          <c:order val="1"/>
          <c:tx>
            <c:strRef>
              <c:f>Biodiversity!$E$54</c:f>
              <c:strCache>
                <c:ptCount val="1"/>
                <c:pt idx="0">
                  <c:v>·     In the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Biodiversity!$F$54:$K$54</c:f>
              <c:numCache>
                <c:formatCode>#,##0</c:formatCode>
                <c:ptCount val="6"/>
                <c:pt idx="0" formatCode="General">
                  <c:v>0</c:v>
                </c:pt>
                <c:pt idx="1">
                  <c:v>19206</c:v>
                </c:pt>
                <c:pt idx="2">
                  <c:v>19206</c:v>
                </c:pt>
                <c:pt idx="3">
                  <c:v>19206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D-4885-B2AE-23C11C384E41}"/>
            </c:ext>
          </c:extLst>
        </c:ser>
        <c:ser>
          <c:idx val="2"/>
          <c:order val="2"/>
          <c:tx>
            <c:strRef>
              <c:f>Biodiversity!$E$55</c:f>
              <c:strCache>
                <c:ptCount val="1"/>
                <c:pt idx="0">
                  <c:v>·     Adjacent 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Biodiversity!$F$51:$K$51</c:f>
              <c:numCache>
                <c:formatCode>General</c:formatCode>
                <c:ptCount val="6"/>
                <c:pt idx="0">
                  <c:v>0</c:v>
                </c:pt>
                <c:pt idx="1">
                  <c:v>436</c:v>
                </c:pt>
                <c:pt idx="2">
                  <c:v>436</c:v>
                </c:pt>
                <c:pt idx="3">
                  <c:v>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6D-4885-B2AE-23C11C384E41}"/>
            </c:ext>
          </c:extLst>
        </c:ser>
        <c:ser>
          <c:idx val="3"/>
          <c:order val="3"/>
          <c:tx>
            <c:strRef>
              <c:f>Biodiversity!$E$56</c:f>
              <c:strCache>
                <c:ptCount val="1"/>
                <c:pt idx="0">
                  <c:v>·     Containing portions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Biodiversity!$F$56:$K$56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6D-4885-B2AE-23C11C384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814672"/>
        <c:axId val="85812272"/>
      </c:barChart>
      <c:catAx>
        <c:axId val="858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12272"/>
        <c:crosses val="autoZero"/>
        <c:auto val="1"/>
        <c:lblAlgn val="ctr"/>
        <c:lblOffset val="100"/>
        <c:noMultiLvlLbl val="0"/>
      </c:catAx>
      <c:valAx>
        <c:axId val="8581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14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Area (hectares) - Project(b) - Area (hectares)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Biodiversity!$E$58</c:f>
              <c:strCache>
                <c:ptCount val="1"/>
                <c:pt idx="0">
                  <c:v>§ Assessed for potential biodiversity impact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Biodiversity!$F$58:$K$58</c:f>
              <c:numCache>
                <c:formatCode>#,##0</c:formatCode>
                <c:ptCount val="6"/>
                <c:pt idx="1">
                  <c:v>11831</c:v>
                </c:pt>
                <c:pt idx="2">
                  <c:v>16891</c:v>
                </c:pt>
                <c:pt idx="3">
                  <c:v>11211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CD-44DF-A433-6FC442A3E9F7}"/>
            </c:ext>
          </c:extLst>
        </c:ser>
        <c:ser>
          <c:idx val="2"/>
          <c:order val="2"/>
          <c:tx>
            <c:strRef>
              <c:f>Biodiversity!$E$59</c:f>
              <c:strCache>
                <c:ptCount val="1"/>
                <c:pt idx="0">
                  <c:v>§ Assessed for biodiversity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Biodiversity!$F$59:$K$59</c:f>
              <c:numCache>
                <c:formatCode>#,##0</c:formatCode>
                <c:ptCount val="6"/>
                <c:pt idx="1">
                  <c:v>5103</c:v>
                </c:pt>
                <c:pt idx="2">
                  <c:v>5103</c:v>
                </c:pt>
                <c:pt idx="3">
                  <c:v>4483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CD-44DF-A433-6FC442A3E9F7}"/>
            </c:ext>
          </c:extLst>
        </c:ser>
        <c:ser>
          <c:idx val="3"/>
          <c:order val="3"/>
          <c:tx>
            <c:strRef>
              <c:f>Biodiversity!$E$60</c:f>
              <c:strCache>
                <c:ptCount val="1"/>
                <c:pt idx="0">
                  <c:v>§ With biodiversity management plan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Biodiversity!$F$60:$K$60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CD-44DF-A433-6FC442A3E9F7}"/>
            </c:ext>
          </c:extLst>
        </c:ser>
        <c:ser>
          <c:idx val="4"/>
          <c:order val="4"/>
          <c:tx>
            <c:strRef>
              <c:f>Biodiversity!$E$61</c:f>
              <c:strCache>
                <c:ptCount val="1"/>
                <c:pt idx="0">
                  <c:v>§ Biodiversity offset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Biodiversity!$F$61:$K$61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CD-44DF-A433-6FC442A3E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2006403600"/>
        <c:axId val="2006401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Biodiversity!$D$57:$E$57</c15:sqref>
                        </c15:formulaRef>
                      </c:ext>
                    </c:extLst>
                    <c:strCache>
                      <c:ptCount val="2"/>
                      <c:pt idx="0">
                        <c:v>Area (hectares)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Biodiversity!$F$15:$K$15</c15:sqref>
                        </c15:formulaRef>
                      </c:ext>
                    </c:extLst>
                    <c:strCache>
                      <c:ptCount val="6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Biodiversity!$F$57:$K$57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1">
                        <c:v>11831</c:v>
                      </c:pt>
                      <c:pt idx="2">
                        <c:v>16891</c:v>
                      </c:pt>
                      <c:pt idx="3">
                        <c:v>11211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45CD-44DF-A433-6FC442A3E9F7}"/>
                  </c:ext>
                </c:extLst>
              </c15:ser>
            </c15:filteredBarSeries>
          </c:ext>
        </c:extLst>
      </c:barChart>
      <c:catAx>
        <c:axId val="200640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6401680"/>
        <c:crosses val="autoZero"/>
        <c:auto val="1"/>
        <c:lblAlgn val="ctr"/>
        <c:lblOffset val="100"/>
        <c:noMultiLvlLbl val="0"/>
      </c:catAx>
      <c:valAx>
        <c:axId val="200640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6403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Area (hectares) - Project(b)  - </a:t>
            </a:r>
          </a:p>
          <a:p>
            <a:pPr>
              <a:defRPr/>
            </a:pPr>
            <a:r>
              <a:rPr lang="en-US"/>
              <a:t>Areas in relation to protected area (hectares)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Biodiversity!$E$63:$F$63</c:f>
              <c:strCache>
                <c:ptCount val="2"/>
                <c:pt idx="0">
                  <c:v>·     In the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Biodiversity!$G$63:$K$63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D8-4B53-85A2-1AC1A39FB981}"/>
            </c:ext>
          </c:extLst>
        </c:ser>
        <c:ser>
          <c:idx val="1"/>
          <c:order val="1"/>
          <c:tx>
            <c:strRef>
              <c:f>Biodiversity!$E$64:$F$64</c:f>
              <c:strCache>
                <c:ptCount val="2"/>
                <c:pt idx="0">
                  <c:v>·     Adjacent 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Biodiversity!$G$64:$K$64</c:f>
              <c:numCache>
                <c:formatCode>General</c:formatCode>
                <c:ptCount val="5"/>
                <c:pt idx="0">
                  <c:v>854</c:v>
                </c:pt>
                <c:pt idx="1">
                  <c:v>854</c:v>
                </c:pt>
                <c:pt idx="2">
                  <c:v>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D8-4B53-85A2-1AC1A39FB981}"/>
            </c:ext>
          </c:extLst>
        </c:ser>
        <c:ser>
          <c:idx val="2"/>
          <c:order val="2"/>
          <c:tx>
            <c:strRef>
              <c:f>Biodiversity!$E$65:$F$65</c:f>
              <c:strCache>
                <c:ptCount val="2"/>
                <c:pt idx="0">
                  <c:v>·     Containing portions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Biodiversity!$G$65:$K$65</c:f>
              <c:numCache>
                <c:formatCode>#,##0</c:formatCode>
                <c:ptCount val="5"/>
                <c:pt idx="0">
                  <c:v>4049</c:v>
                </c:pt>
                <c:pt idx="1">
                  <c:v>4049</c:v>
                </c:pt>
                <c:pt idx="2">
                  <c:v>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D8-4B53-85A2-1AC1A39FB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90988144"/>
        <c:axId val="209099438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Biodiversity!$D$62</c15:sqref>
                        </c15:formulaRef>
                      </c:ext>
                    </c:extLst>
                    <c:strCache>
                      <c:ptCount val="1"/>
                      <c:pt idx="0">
                        <c:v>Areas in relation to protected area (hectares)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Biodiversity!$F$15:$K$15</c15:sqref>
                        </c15:formulaRef>
                      </c:ext>
                    </c:extLst>
                    <c:strCache>
                      <c:ptCount val="6"/>
                      <c:pt idx="0">
                        <c:v>2020(a)</c:v>
                      </c:pt>
                      <c:pt idx="1">
                        <c:v>2021(a)</c:v>
                      </c:pt>
                      <c:pt idx="2">
                        <c:v>2022(a)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Biodiversity!$F$62:$K$62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1">
                        <c:v>4903</c:v>
                      </c:pt>
                      <c:pt idx="2">
                        <c:v>4903</c:v>
                      </c:pt>
                      <c:pt idx="3">
                        <c:v>4283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EFD8-4B53-85A2-1AC1A39FB981}"/>
                  </c:ext>
                </c:extLst>
              </c15:ser>
            </c15:filteredBarSeries>
          </c:ext>
        </c:extLst>
      </c:barChart>
      <c:catAx>
        <c:axId val="209098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0994384"/>
        <c:crosses val="autoZero"/>
        <c:auto val="1"/>
        <c:lblAlgn val="ctr"/>
        <c:lblOffset val="100"/>
        <c:noMultiLvlLbl val="0"/>
      </c:catAx>
      <c:valAx>
        <c:axId val="209099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0988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Audited by third-party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5"/>
          <c:order val="0"/>
          <c:tx>
            <c:strRef>
              <c:f>Compliance!$E$53</c:f>
              <c:strCache>
                <c:ptCount val="1"/>
                <c:pt idx="0">
                  <c:v>·   Audited by third-party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Compliance!$G$33:$N$33</c15:sqref>
                  </c15:fullRef>
                </c:ext>
              </c:extLst>
              <c:f>(Compliance!$H$33,Compliance!$J$33,Compliance!$L$33,Compliance!$N$33)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Compliance!$G$53:$N$53</c15:sqref>
                  </c15:fullRef>
                </c:ext>
              </c:extLst>
              <c:f>(Compliance!$H$53,Compliance!$J$53,Compliance!$L$53,Compliance!$N$53)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%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99-4F38-BCFF-7F67926021BD}"/>
            </c:ext>
          </c:extLst>
        </c:ser>
        <c:ser>
          <c:idx val="6"/>
          <c:order val="1"/>
          <c:tx>
            <c:strRef>
              <c:f>Compliance!$E$54</c:f>
              <c:strCache>
                <c:ptCount val="1"/>
                <c:pt idx="0">
                  <c:v>·   Not Audited by third-party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Compliance!$G$33:$N$33</c15:sqref>
                  </c15:fullRef>
                </c:ext>
              </c:extLst>
              <c:f>(Compliance!$H$33,Compliance!$J$33,Compliance!$L$33,Compliance!$N$33)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Compliance!$G$54:$N$54</c15:sqref>
                  </c15:fullRef>
                </c:ext>
              </c:extLst>
              <c:f>(Compliance!$H$54,Compliance!$J$54,Compliance!$L$54,Compliance!$N$54)</c:f>
              <c:numCache>
                <c:formatCode>General</c:formatCode>
                <c:ptCount val="4"/>
                <c:pt idx="3" formatCode="0%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99-4F38-BCFF-7F6792602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6807983"/>
        <c:axId val="1366808463"/>
      </c:barChart>
      <c:catAx>
        <c:axId val="1366807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808463"/>
        <c:crosses val="autoZero"/>
        <c:auto val="1"/>
        <c:lblAlgn val="ctr"/>
        <c:lblOffset val="100"/>
        <c:noMultiLvlLbl val="0"/>
      </c:catAx>
      <c:valAx>
        <c:axId val="1366808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807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Area (hectares) - Project(b)  - Areas in relation to high biodiversity wilderness area (hectares)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Biodiversity!$E$67</c:f>
              <c:strCache>
                <c:ptCount val="1"/>
                <c:pt idx="0">
                  <c:v>·     In the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Biodiversity!$F$67:$K$67</c:f>
              <c:numCache>
                <c:formatCode>General</c:formatCode>
                <c:ptCount val="6"/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D8-4B53-85A2-1AC1A39FB981}"/>
            </c:ext>
          </c:extLst>
        </c:ser>
        <c:ser>
          <c:idx val="1"/>
          <c:order val="1"/>
          <c:tx>
            <c:strRef>
              <c:f>Biodiversity!$E$68</c:f>
              <c:strCache>
                <c:ptCount val="1"/>
                <c:pt idx="0">
                  <c:v>·     Adjacent 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Biodiversity!$F$68:$K$68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D8-4B53-85A2-1AC1A39FB981}"/>
            </c:ext>
          </c:extLst>
        </c:ser>
        <c:ser>
          <c:idx val="2"/>
          <c:order val="2"/>
          <c:tx>
            <c:strRef>
              <c:f>Biodiversity!$E$69</c:f>
              <c:strCache>
                <c:ptCount val="1"/>
                <c:pt idx="0">
                  <c:v>·     Containing portions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Biodiversity!$F$69:$K$69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D8-4B53-85A2-1AC1A39FB981}"/>
            </c:ext>
          </c:extLst>
        </c:ser>
        <c:ser>
          <c:idx val="3"/>
          <c:order val="3"/>
          <c:tx>
            <c:strRef>
              <c:f>Biodiversity!$D$66</c:f>
              <c:strCache>
                <c:ptCount val="1"/>
                <c:pt idx="0">
                  <c:v>Areas in relation to high biodiversity wilderness area (hectares)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  <c:extLst xmlns:c15="http://schemas.microsoft.com/office/drawing/2012/chart"/>
            </c:strRef>
          </c:cat>
          <c:val>
            <c:numRef>
              <c:f>Biodiversity!$F$66:$K$66</c:f>
              <c:numCache>
                <c:formatCode>General</c:formatCode>
                <c:ptCount val="6"/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EFD8-4B53-85A2-1AC1A39FB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90988144"/>
        <c:axId val="2090994384"/>
        <c:extLst/>
      </c:barChart>
      <c:catAx>
        <c:axId val="209098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0994384"/>
        <c:crosses val="autoZero"/>
        <c:auto val="1"/>
        <c:lblAlgn val="ctr"/>
        <c:lblOffset val="100"/>
        <c:noMultiLvlLbl val="0"/>
      </c:catAx>
      <c:valAx>
        <c:axId val="209099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0988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Proportion of business units-Operating-Assessed for potential biodiversity impact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Biodiversity!$D$70</c:f>
              <c:strCache>
                <c:ptCount val="1"/>
                <c:pt idx="0">
                  <c:v>§ Assessed for potential biodiversity impact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Biodiversity!$L$15:$Q$15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Biodiversity!$F$70:$K$70</c:f>
              <c:numCache>
                <c:formatCode>0%</c:formatCode>
                <c:ptCount val="6"/>
                <c:pt idx="0" formatCode="General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51-4E8C-A58D-7BF054B2E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77360"/>
        <c:axId val="190167280"/>
      </c:barChart>
      <c:lineChart>
        <c:grouping val="standard"/>
        <c:varyColors val="0"/>
        <c:ser>
          <c:idx val="1"/>
          <c:order val="1"/>
          <c:tx>
            <c:strRef>
              <c:f>Biodiversity!$L$14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Biodiversity!$L$15:$Q$15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Biodiversity!$L$70:$Q$70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51-4E8C-A58D-7BF054B2E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177360"/>
        <c:axId val="190167280"/>
      </c:lineChart>
      <c:catAx>
        <c:axId val="19017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167280"/>
        <c:crosses val="autoZero"/>
        <c:auto val="1"/>
        <c:lblAlgn val="ctr"/>
        <c:lblOffset val="100"/>
        <c:noMultiLvlLbl val="0"/>
      </c:catAx>
      <c:valAx>
        <c:axId val="1901672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17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Proportion of business units-Operating-Assessed for biodiversity value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Biodiversity!$D$72</c:f>
              <c:strCache>
                <c:ptCount val="1"/>
                <c:pt idx="0">
                  <c:v>§ Assessed for biodiversity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Biodiversity!$L$15:$Q$15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Biodiversity!$F$72:$K$72</c:f>
              <c:numCache>
                <c:formatCode>0%</c:formatCode>
                <c:ptCount val="6"/>
                <c:pt idx="0" formatCode="General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51-4E8C-A58D-7BF054B2E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77360"/>
        <c:axId val="190167280"/>
      </c:barChart>
      <c:lineChart>
        <c:grouping val="standard"/>
        <c:varyColors val="0"/>
        <c:ser>
          <c:idx val="1"/>
          <c:order val="1"/>
          <c:tx>
            <c:strRef>
              <c:f>Biodiversity!$L$14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Biodiversity!$L$15:$Q$15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Biodiversity!$L$72:$Q$72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51-4E8C-A58D-7BF054B2E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177360"/>
        <c:axId val="190167280"/>
      </c:lineChart>
      <c:catAx>
        <c:axId val="19017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167280"/>
        <c:crosses val="autoZero"/>
        <c:auto val="1"/>
        <c:lblAlgn val="ctr"/>
        <c:lblOffset val="100"/>
        <c:noMultiLvlLbl val="0"/>
      </c:catAx>
      <c:valAx>
        <c:axId val="1901672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17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Proportion of business units-Operating-With biodiversity management plan(c)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Biodiversity!$D$74</c:f>
              <c:strCache>
                <c:ptCount val="1"/>
                <c:pt idx="0">
                  <c:v>§ With biodiversity management plan(c)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Biodiversity!$L$15:$Q$15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Biodiversity!$F$74:$K$74</c:f>
              <c:numCache>
                <c:formatCode>0%</c:formatCode>
                <c:ptCount val="6"/>
                <c:pt idx="0" formatCode="General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51-4E8C-A58D-7BF054B2E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77360"/>
        <c:axId val="190167280"/>
      </c:barChart>
      <c:catAx>
        <c:axId val="19017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167280"/>
        <c:crosses val="autoZero"/>
        <c:auto val="1"/>
        <c:lblAlgn val="ctr"/>
        <c:lblOffset val="100"/>
        <c:noMultiLvlLbl val="0"/>
      </c:catAx>
      <c:valAx>
        <c:axId val="1901672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17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Proportion of business units-Project(b)-Assessed for potential biodiversity impact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Biodiversity!$D$71</c:f>
              <c:strCache>
                <c:ptCount val="1"/>
                <c:pt idx="0">
                  <c:v>§ Assessed for potential biodiversity impact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Biodiversity!$L$15:$Q$15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Biodiversity!$F$71:$K$71</c:f>
              <c:numCache>
                <c:formatCode>0%</c:formatCode>
                <c:ptCount val="6"/>
                <c:pt idx="1">
                  <c:v>0.9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51-4E8C-A58D-7BF054B2E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77360"/>
        <c:axId val="190167280"/>
      </c:barChart>
      <c:catAx>
        <c:axId val="19017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167280"/>
        <c:crosses val="autoZero"/>
        <c:auto val="1"/>
        <c:lblAlgn val="ctr"/>
        <c:lblOffset val="100"/>
        <c:noMultiLvlLbl val="0"/>
      </c:catAx>
      <c:valAx>
        <c:axId val="1901672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17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Proportion of business units-Project(b)-Assessed for biodiversity value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Biodiversity!$D$73</c:f>
              <c:strCache>
                <c:ptCount val="1"/>
                <c:pt idx="0">
                  <c:v>§ Assessed for biodiversity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Biodiversity!$L$15:$Q$15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Biodiversity!$F$73:$K$73</c:f>
              <c:numCache>
                <c:formatCode>0%</c:formatCode>
                <c:ptCount val="6"/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51-4E8C-A58D-7BF054B2E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77360"/>
        <c:axId val="190167280"/>
      </c:barChart>
      <c:catAx>
        <c:axId val="19017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167280"/>
        <c:crosses val="autoZero"/>
        <c:auto val="1"/>
        <c:lblAlgn val="ctr"/>
        <c:lblOffset val="100"/>
        <c:noMultiLvlLbl val="0"/>
      </c:catAx>
      <c:valAx>
        <c:axId val="1901672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17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Proportion of business units-Project(b)-With biodiversity management plan(c)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Biodiversity!$D$75</c:f>
              <c:strCache>
                <c:ptCount val="1"/>
                <c:pt idx="0">
                  <c:v>§ With biodiversity management plan(c)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Biodiversity!$L$15:$Q$15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Biodiversity!$F$75:$K$75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51-4E8C-A58D-7BF054B2E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77360"/>
        <c:axId val="190167280"/>
      </c:barChart>
      <c:catAx>
        <c:axId val="19017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167280"/>
        <c:crosses val="autoZero"/>
        <c:auto val="1"/>
        <c:lblAlgn val="ctr"/>
        <c:lblOffset val="100"/>
        <c:noMultiLvlLbl val="0"/>
      </c:catAx>
      <c:valAx>
        <c:axId val="1901672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17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IUNC Red List(c)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Biodiversity!$C$77</c:f>
              <c:strCache>
                <c:ptCount val="1"/>
                <c:pt idx="0">
                  <c:v>·   Critically endangered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Biodiversity!$F$77:$K$77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4-4062-B3F5-179032D5F814}"/>
            </c:ext>
          </c:extLst>
        </c:ser>
        <c:ser>
          <c:idx val="2"/>
          <c:order val="1"/>
          <c:tx>
            <c:strRef>
              <c:f>Biodiversity!$C$78</c:f>
              <c:strCache>
                <c:ptCount val="1"/>
                <c:pt idx="0">
                  <c:v>·   Endangered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Biodiversity!$F$78:$K$78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4-4062-B3F5-179032D5F814}"/>
            </c:ext>
          </c:extLst>
        </c:ser>
        <c:ser>
          <c:idx val="3"/>
          <c:order val="2"/>
          <c:tx>
            <c:strRef>
              <c:f>Biodiversity!$C$79</c:f>
              <c:strCache>
                <c:ptCount val="1"/>
                <c:pt idx="0">
                  <c:v>·   Vulnerable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Biodiversity!$F$79:$K$79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17</c:v>
                </c:pt>
                <c:pt idx="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84-4062-B3F5-179032D5F814}"/>
            </c:ext>
          </c:extLst>
        </c:ser>
        <c:ser>
          <c:idx val="4"/>
          <c:order val="3"/>
          <c:tx>
            <c:strRef>
              <c:f>Biodiversity!$C$80</c:f>
              <c:strCache>
                <c:ptCount val="1"/>
                <c:pt idx="0">
                  <c:v>·   Near threatened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Biodiversity!$F$80:$K$80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84-4062-B3F5-179032D5F814}"/>
            </c:ext>
          </c:extLst>
        </c:ser>
        <c:ser>
          <c:idx val="5"/>
          <c:order val="4"/>
          <c:tx>
            <c:strRef>
              <c:f>Biodiversity!$C$81</c:f>
              <c:strCache>
                <c:ptCount val="1"/>
                <c:pt idx="0">
                  <c:v>·   Least concern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Biodiversity!$F$81:$K$81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81</c:v>
                </c:pt>
                <c:pt idx="3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84-4062-B3F5-179032D5F814}"/>
            </c:ext>
          </c:extLst>
        </c:ser>
        <c:ser>
          <c:idx val="6"/>
          <c:order val="5"/>
          <c:tx>
            <c:strRef>
              <c:f>Biodiversity!$C$82</c:f>
              <c:strCache>
                <c:ptCount val="1"/>
                <c:pt idx="0">
                  <c:v>·   Data deficient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Biodiversity!$F$15:$K$15</c:f>
              <c:strCache>
                <c:ptCount val="6"/>
                <c:pt idx="0">
                  <c:v>2020(a)</c:v>
                </c:pt>
                <c:pt idx="1">
                  <c:v>2021(a)</c:v>
                </c:pt>
                <c:pt idx="2">
                  <c:v>2022(a)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Biodiversity!$F$82:$K$82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84-4062-B3F5-179032D5F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684144"/>
        <c:axId val="40675984"/>
      </c:barChart>
      <c:catAx>
        <c:axId val="4068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75984"/>
        <c:crosses val="autoZero"/>
        <c:auto val="1"/>
        <c:lblAlgn val="ctr"/>
        <c:lblOffset val="100"/>
        <c:noMultiLvlLbl val="0"/>
      </c:catAx>
      <c:valAx>
        <c:axId val="4067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84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mines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'Mine Subsidence'!$F$8</c:f>
              <c:strCache>
                <c:ptCount val="1"/>
                <c:pt idx="0">
                  <c:v>§ Required subsidence management plan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'Mine Subsidence'!$G$6:$L$6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Subsidence'!$G$8:$L$8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EE-48AF-B3A5-B425340A35B3}"/>
            </c:ext>
          </c:extLst>
        </c:ser>
        <c:ser>
          <c:idx val="1"/>
          <c:order val="1"/>
          <c:tx>
            <c:strRef>
              <c:f>'Mine Subsidence'!$F$9</c:f>
              <c:strCache>
                <c:ptCount val="1"/>
                <c:pt idx="0">
                  <c:v>§ Implemented subsidence management plan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'Mine Subsidence'!$G$6:$L$6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Subsidence'!$G$9:$L$9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EE-48AF-B3A5-B425340A3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7259456"/>
        <c:axId val="1907258976"/>
      </c:barChart>
      <c:catAx>
        <c:axId val="190725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7258976"/>
        <c:crosses val="autoZero"/>
        <c:auto val="1"/>
        <c:lblAlgn val="ctr"/>
        <c:lblOffset val="100"/>
        <c:noMultiLvlLbl val="0"/>
      </c:catAx>
      <c:valAx>
        <c:axId val="190725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725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'Mine Subsidence'!$C$10</c:f>
              <c:strCache>
                <c:ptCount val="1"/>
                <c:pt idx="0">
                  <c:v>Number of reports related to mine subsidence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'Mine Subsidence'!$G$6:$L$6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Subsidence'!$G$10:$L$10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3E-49F2-BE61-43723A184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390496"/>
        <c:axId val="132394336"/>
      </c:barChart>
      <c:catAx>
        <c:axId val="1323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394336"/>
        <c:crosses val="autoZero"/>
        <c:auto val="1"/>
        <c:lblAlgn val="ctr"/>
        <c:lblOffset val="100"/>
        <c:noMultiLvlLbl val="0"/>
      </c:catAx>
      <c:valAx>
        <c:axId val="13239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390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significant environmental non-compliance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Compliance!$F$18</c:f>
              <c:strCache>
                <c:ptCount val="1"/>
                <c:pt idx="0">
                  <c:v>·  Effluent discharge limits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Compliance!$G$6:$J$6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Compliance!$G$18:$J$18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E6-4087-98AF-7BA0B19AA368}"/>
            </c:ext>
          </c:extLst>
        </c:ser>
        <c:ser>
          <c:idx val="2"/>
          <c:order val="1"/>
          <c:tx>
            <c:strRef>
              <c:f>Compliance!$F$19</c:f>
              <c:strCache>
                <c:ptCount val="1"/>
                <c:pt idx="0">
                  <c:v>·  Air emissions standards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Compliance!$G$6:$J$6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Compliance!$G$19:$J$19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E6-4087-98AF-7BA0B19AA368}"/>
            </c:ext>
          </c:extLst>
        </c:ser>
        <c:ser>
          <c:idx val="3"/>
          <c:order val="2"/>
          <c:tx>
            <c:strRef>
              <c:f>Compliance!$F$20</c:f>
              <c:strCache>
                <c:ptCount val="1"/>
                <c:pt idx="0">
                  <c:v>·  Others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Compliance!$G$6:$J$6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Compliance!$G$20:$J$20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E6-4087-98AF-7BA0B19A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7395951"/>
        <c:axId val="1487385391"/>
      </c:barChart>
      <c:catAx>
        <c:axId val="1487395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85391"/>
        <c:crosses val="autoZero"/>
        <c:auto val="1"/>
        <c:lblAlgn val="ctr"/>
        <c:lblOffset val="100"/>
        <c:noMultiLvlLbl val="0"/>
      </c:catAx>
      <c:valAx>
        <c:axId val="1487385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95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ISO 45001:2018 certification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5"/>
          <c:order val="0"/>
          <c:tx>
            <c:strRef>
              <c:f>Compliance!$E$56</c:f>
              <c:strCache>
                <c:ptCount val="1"/>
                <c:pt idx="0">
                  <c:v>·   With ISO 45001:2018 certification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Compliance!$G$33:$N$33</c15:sqref>
                  </c15:fullRef>
                </c:ext>
              </c:extLst>
              <c:f>(Compliance!$H$33,Compliance!$J$33,Compliance!$L$33,Compliance!$N$33)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Compliance!$G$56:$N$56</c15:sqref>
                  </c15:fullRef>
                </c:ext>
              </c:extLst>
              <c:f>(Compliance!$H$56,Compliance!$J$56,Compliance!$L$56,Compliance!$N$56)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%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20-4535-8FD6-2A1EF7085A14}"/>
            </c:ext>
          </c:extLst>
        </c:ser>
        <c:ser>
          <c:idx val="6"/>
          <c:order val="1"/>
          <c:tx>
            <c:strRef>
              <c:f>Compliance!$E$57</c:f>
              <c:strCache>
                <c:ptCount val="1"/>
                <c:pt idx="0">
                  <c:v>·   Without ISO 45001:2018 certification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Compliance!$G$33:$N$33</c15:sqref>
                  </c15:fullRef>
                </c:ext>
              </c:extLst>
              <c:f>(Compliance!$H$33,Compliance!$J$33,Compliance!$L$33,Compliance!$N$33)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Compliance!$G$57:$N$57</c15:sqref>
                  </c15:fullRef>
                </c:ext>
              </c:extLst>
              <c:f>(Compliance!$H$57,Compliance!$J$57,Compliance!$L$57,Compliance!$N$57)</c:f>
              <c:numCache>
                <c:formatCode>General</c:formatCode>
                <c:ptCount val="4"/>
                <c:pt idx="3" formatCode="0%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20-4535-8FD6-2A1EF7085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6807983"/>
        <c:axId val="1366808463"/>
      </c:barChart>
      <c:catAx>
        <c:axId val="1366807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808463"/>
        <c:crosses val="autoZero"/>
        <c:auto val="1"/>
        <c:lblAlgn val="ctr"/>
        <c:lblOffset val="100"/>
        <c:noMultiLvlLbl val="0"/>
      </c:catAx>
      <c:valAx>
        <c:axId val="1366808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807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'Mine Subsidence'!$C$11</c:f>
              <c:strCache>
                <c:ptCount val="1"/>
                <c:pt idx="0">
                  <c:v>Proportion of mines with subsidence management plan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'Mine Subsidence'!$G$6:$L$6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Subsidence'!$G$11:$L$11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3E-49F2-BE61-43723A184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390496"/>
        <c:axId val="132394336"/>
      </c:barChart>
      <c:catAx>
        <c:axId val="1323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394336"/>
        <c:crosses val="autoZero"/>
        <c:auto val="1"/>
        <c:lblAlgn val="ctr"/>
        <c:lblOffset val="100"/>
        <c:noMultiLvlLbl val="0"/>
      </c:catAx>
      <c:valAx>
        <c:axId val="13239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390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Progress of subsidence management activities against plan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'Mine Subsidence'!$C$12</c:f>
              <c:strCache>
                <c:ptCount val="1"/>
                <c:pt idx="0">
                  <c:v>Progress of subsidence management activities against plan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'Mine Subsidence'!$M$6:$R$6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Subsidence'!$G$12:$L$12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3E-49F2-BE61-43723A184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2390496"/>
        <c:axId val="132394336"/>
      </c:barChart>
      <c:lineChart>
        <c:grouping val="standard"/>
        <c:varyColors val="0"/>
        <c:ser>
          <c:idx val="1"/>
          <c:order val="1"/>
          <c:tx>
            <c:strRef>
              <c:f>'Mine Subsidence'!$M$5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'Mine Subsidence'!$M$6:$R$6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Subsidence'!$M$12:$R$12</c:f>
              <c:numCache>
                <c:formatCode>0%</c:formatCode>
                <c:ptCount val="6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5E-4D1B-A4BC-141E9EDB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390496"/>
        <c:axId val="132394336"/>
      </c:lineChart>
      <c:catAx>
        <c:axId val="1323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394336"/>
        <c:crosses val="autoZero"/>
        <c:auto val="1"/>
        <c:lblAlgn val="ctr"/>
        <c:lblOffset val="100"/>
        <c:noMultiLvlLbl val="0"/>
      </c:catAx>
      <c:valAx>
        <c:axId val="13239433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390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number of workers(a)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OHS!$F$18</c:f>
              <c:strCache>
                <c:ptCount val="1"/>
                <c:pt idx="0">
                  <c:v>Employee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OHS!$G$18:$L$18</c:f>
              <c:numCache>
                <c:formatCode>#,##0</c:formatCode>
                <c:ptCount val="6"/>
                <c:pt idx="0">
                  <c:v>5028</c:v>
                </c:pt>
                <c:pt idx="1">
                  <c:v>4781</c:v>
                </c:pt>
                <c:pt idx="2">
                  <c:v>5238</c:v>
                </c:pt>
                <c:pt idx="3">
                  <c:v>5477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371-AD8C-78A4A08BF62C}"/>
            </c:ext>
          </c:extLst>
        </c:ser>
        <c:ser>
          <c:idx val="1"/>
          <c:order val="1"/>
          <c:tx>
            <c:strRef>
              <c:f>OHS!$F$19</c:f>
              <c:strCache>
                <c:ptCount val="1"/>
                <c:pt idx="0">
                  <c:v>Contractor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OHS!$G$19:$L$19</c:f>
              <c:numCache>
                <c:formatCode>#,##0</c:formatCode>
                <c:ptCount val="6"/>
                <c:pt idx="0">
                  <c:v>13450</c:v>
                </c:pt>
                <c:pt idx="1">
                  <c:v>17060</c:v>
                </c:pt>
                <c:pt idx="2">
                  <c:v>26711</c:v>
                </c:pt>
                <c:pt idx="3">
                  <c:v>19876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371-AD8C-78A4A08BF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444639"/>
        <c:axId val="3428319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OHS!$E$20:$F$20</c15:sqref>
                        </c15:formulaRef>
                      </c:ext>
                    </c:extLst>
                    <c:strCache>
                      <c:ptCount val="2"/>
                      <c:pt idx="0">
                        <c:v>Total number of workers(a)</c:v>
                      </c:pt>
                      <c:pt idx="1">
                        <c:v>Total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OHS!$G$17:$L$17</c15:sqref>
                        </c15:formulaRef>
                      </c:ext>
                    </c:extLst>
                    <c:strCache>
                      <c:ptCount val="6"/>
                      <c:pt idx="0">
                        <c:v>2020(c)</c:v>
                      </c:pt>
                      <c:pt idx="1">
                        <c:v>2021(c)</c:v>
                      </c:pt>
                      <c:pt idx="2">
                        <c:v>2022(d)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OHS!$G$20:$L$20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18478</c:v>
                      </c:pt>
                      <c:pt idx="1">
                        <c:v>21841</c:v>
                      </c:pt>
                      <c:pt idx="2">
                        <c:v>31949</c:v>
                      </c:pt>
                      <c:pt idx="3">
                        <c:v>25353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4E0-4371-AD8C-78A4A08BF62C}"/>
                  </c:ext>
                </c:extLst>
              </c15:ser>
            </c15:filteredBarSeries>
          </c:ext>
        </c:extLst>
      </c:barChart>
      <c:catAx>
        <c:axId val="344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8319"/>
        <c:crosses val="autoZero"/>
        <c:auto val="1"/>
        <c:lblAlgn val="ctr"/>
        <c:lblOffset val="100"/>
        <c:noMultiLvlLbl val="0"/>
      </c:catAx>
      <c:valAx>
        <c:axId val="3428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Workers covered by OHS management system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OHS!$F$21</c:f>
              <c:strCache>
                <c:ptCount val="1"/>
                <c:pt idx="0">
                  <c:v>Employee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OHS!$G$21:$L$21</c:f>
              <c:numCache>
                <c:formatCode>#,##0</c:formatCode>
                <c:ptCount val="6"/>
                <c:pt idx="0">
                  <c:v>4989</c:v>
                </c:pt>
                <c:pt idx="1">
                  <c:v>4781</c:v>
                </c:pt>
                <c:pt idx="2">
                  <c:v>5238</c:v>
                </c:pt>
                <c:pt idx="3">
                  <c:v>5287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371-AD8C-78A4A08BF62C}"/>
            </c:ext>
          </c:extLst>
        </c:ser>
        <c:ser>
          <c:idx val="1"/>
          <c:order val="1"/>
          <c:tx>
            <c:strRef>
              <c:f>OHS!$F$22</c:f>
              <c:strCache>
                <c:ptCount val="1"/>
                <c:pt idx="0">
                  <c:v>Contractor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OHS!$G$22:$L$22</c:f>
              <c:numCache>
                <c:formatCode>#,##0</c:formatCode>
                <c:ptCount val="6"/>
                <c:pt idx="0">
                  <c:v>13450</c:v>
                </c:pt>
                <c:pt idx="1">
                  <c:v>17060</c:v>
                </c:pt>
                <c:pt idx="2">
                  <c:v>16493</c:v>
                </c:pt>
                <c:pt idx="3">
                  <c:v>19876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371-AD8C-78A4A08BF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444639"/>
        <c:axId val="3428319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OHS!$E$20:$F$20</c15:sqref>
                        </c15:formulaRef>
                      </c:ext>
                    </c:extLst>
                    <c:strCache>
                      <c:ptCount val="2"/>
                      <c:pt idx="0">
                        <c:v>Total number of workers(a)</c:v>
                      </c:pt>
                      <c:pt idx="1">
                        <c:v>Total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OHS!$G$17:$L$17</c15:sqref>
                        </c15:formulaRef>
                      </c:ext>
                    </c:extLst>
                    <c:strCache>
                      <c:ptCount val="6"/>
                      <c:pt idx="0">
                        <c:v>2020(c)</c:v>
                      </c:pt>
                      <c:pt idx="1">
                        <c:v>2021(c)</c:v>
                      </c:pt>
                      <c:pt idx="2">
                        <c:v>2022(d)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OHS!$G$20:$L$20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18478</c:v>
                      </c:pt>
                      <c:pt idx="1">
                        <c:v>21841</c:v>
                      </c:pt>
                      <c:pt idx="2">
                        <c:v>31949</c:v>
                      </c:pt>
                      <c:pt idx="3">
                        <c:v>25353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4E0-4371-AD8C-78A4A08BF62C}"/>
                  </c:ext>
                </c:extLst>
              </c15:ser>
            </c15:filteredBarSeries>
          </c:ext>
        </c:extLst>
      </c:barChart>
      <c:catAx>
        <c:axId val="344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8319"/>
        <c:crosses val="autoZero"/>
        <c:auto val="1"/>
        <c:lblAlgn val="ctr"/>
        <c:lblOffset val="100"/>
        <c:noMultiLvlLbl val="0"/>
      </c:catAx>
      <c:valAx>
        <c:axId val="3428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Coverage of workers covered by OHS management system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OHS!$F$24</c:f>
              <c:strCache>
                <c:ptCount val="1"/>
                <c:pt idx="0">
                  <c:v>Employee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OHS!$G$24:$L$24</c:f>
              <c:numCache>
                <c:formatCode>0%</c:formatCode>
                <c:ptCount val="6"/>
                <c:pt idx="0">
                  <c:v>0.99</c:v>
                </c:pt>
                <c:pt idx="1">
                  <c:v>1</c:v>
                </c:pt>
                <c:pt idx="2">
                  <c:v>1</c:v>
                </c:pt>
                <c:pt idx="3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371-AD8C-78A4A08BF62C}"/>
            </c:ext>
          </c:extLst>
        </c:ser>
        <c:ser>
          <c:idx val="1"/>
          <c:order val="1"/>
          <c:tx>
            <c:strRef>
              <c:f>OHS!$F$25</c:f>
              <c:strCache>
                <c:ptCount val="1"/>
                <c:pt idx="0">
                  <c:v>Contractor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OHS!$G$25:$L$25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0.62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371-AD8C-78A4A08BF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444639"/>
        <c:axId val="3428319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OHS!$E$20:$F$20</c15:sqref>
                        </c15:formulaRef>
                      </c:ext>
                    </c:extLst>
                    <c:strCache>
                      <c:ptCount val="2"/>
                      <c:pt idx="0">
                        <c:v>Total number of workers(a)</c:v>
                      </c:pt>
                      <c:pt idx="1">
                        <c:v>Total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OHS!$G$17:$L$17</c15:sqref>
                        </c15:formulaRef>
                      </c:ext>
                    </c:extLst>
                    <c:strCache>
                      <c:ptCount val="6"/>
                      <c:pt idx="0">
                        <c:v>2020(c)</c:v>
                      </c:pt>
                      <c:pt idx="1">
                        <c:v>2021(c)</c:v>
                      </c:pt>
                      <c:pt idx="2">
                        <c:v>2022(d)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OHS!$G$20:$L$20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18478</c:v>
                      </c:pt>
                      <c:pt idx="1">
                        <c:v>21841</c:v>
                      </c:pt>
                      <c:pt idx="2">
                        <c:v>31949</c:v>
                      </c:pt>
                      <c:pt idx="3">
                        <c:v>25353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4E0-4371-AD8C-78A4A08BF62C}"/>
                  </c:ext>
                </c:extLst>
              </c15:ser>
            </c15:filteredBarSeries>
          </c:ext>
        </c:extLst>
      </c:barChart>
      <c:catAx>
        <c:axId val="344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8319"/>
        <c:crosses val="autoZero"/>
        <c:auto val="1"/>
        <c:lblAlgn val="ctr"/>
        <c:lblOffset val="100"/>
        <c:noMultiLvlLbl val="0"/>
      </c:catAx>
      <c:valAx>
        <c:axId val="34283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Workers covered by OHS management system that has been internally audited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OHS!$F$27</c:f>
              <c:strCache>
                <c:ptCount val="1"/>
                <c:pt idx="0">
                  <c:v>Employee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OHS!$G$27:$L$27</c:f>
              <c:numCache>
                <c:formatCode>#,##0</c:formatCode>
                <c:ptCount val="6"/>
                <c:pt idx="0">
                  <c:v>4045</c:v>
                </c:pt>
                <c:pt idx="1">
                  <c:v>4244</c:v>
                </c:pt>
                <c:pt idx="2">
                  <c:v>4321</c:v>
                </c:pt>
                <c:pt idx="3">
                  <c:v>4256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371-AD8C-78A4A08BF62C}"/>
            </c:ext>
          </c:extLst>
        </c:ser>
        <c:ser>
          <c:idx val="1"/>
          <c:order val="1"/>
          <c:tx>
            <c:strRef>
              <c:f>OHS!$F$28</c:f>
              <c:strCache>
                <c:ptCount val="1"/>
                <c:pt idx="0">
                  <c:v>Contractor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OHS!$G$28:$L$28</c:f>
              <c:numCache>
                <c:formatCode>#,##0</c:formatCode>
                <c:ptCount val="6"/>
                <c:pt idx="0">
                  <c:v>13290</c:v>
                </c:pt>
                <c:pt idx="1">
                  <c:v>15811</c:v>
                </c:pt>
                <c:pt idx="2">
                  <c:v>13425</c:v>
                </c:pt>
                <c:pt idx="3">
                  <c:v>14618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371-AD8C-78A4A08BF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444639"/>
        <c:axId val="3428319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OHS!$E$20:$F$20</c15:sqref>
                        </c15:formulaRef>
                      </c:ext>
                    </c:extLst>
                    <c:strCache>
                      <c:ptCount val="2"/>
                      <c:pt idx="0">
                        <c:v>Total number of workers(a)</c:v>
                      </c:pt>
                      <c:pt idx="1">
                        <c:v>Total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OHS!$G$17:$L$17</c15:sqref>
                        </c15:formulaRef>
                      </c:ext>
                    </c:extLst>
                    <c:strCache>
                      <c:ptCount val="6"/>
                      <c:pt idx="0">
                        <c:v>2020(c)</c:v>
                      </c:pt>
                      <c:pt idx="1">
                        <c:v>2021(c)</c:v>
                      </c:pt>
                      <c:pt idx="2">
                        <c:v>2022(d)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OHS!$G$20:$L$20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18478</c:v>
                      </c:pt>
                      <c:pt idx="1">
                        <c:v>21841</c:v>
                      </c:pt>
                      <c:pt idx="2">
                        <c:v>31949</c:v>
                      </c:pt>
                      <c:pt idx="3">
                        <c:v>25353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4E0-4371-AD8C-78A4A08BF62C}"/>
                  </c:ext>
                </c:extLst>
              </c15:ser>
            </c15:filteredBarSeries>
          </c:ext>
        </c:extLst>
      </c:barChart>
      <c:catAx>
        <c:axId val="344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8319"/>
        <c:crosses val="autoZero"/>
        <c:auto val="1"/>
        <c:lblAlgn val="ctr"/>
        <c:lblOffset val="100"/>
        <c:noMultiLvlLbl val="0"/>
      </c:catAx>
      <c:valAx>
        <c:axId val="3428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Coverage of workers covered by OHS management system that has been internally audited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OHS!$F$30</c:f>
              <c:strCache>
                <c:ptCount val="1"/>
                <c:pt idx="0">
                  <c:v>Employee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OHS!$G$30:$L$30</c:f>
              <c:numCache>
                <c:formatCode>0%</c:formatCode>
                <c:ptCount val="6"/>
                <c:pt idx="0">
                  <c:v>0.8</c:v>
                </c:pt>
                <c:pt idx="1">
                  <c:v>0.89</c:v>
                </c:pt>
                <c:pt idx="2">
                  <c:v>0.82</c:v>
                </c:pt>
                <c:pt idx="3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371-AD8C-78A4A08BF62C}"/>
            </c:ext>
          </c:extLst>
        </c:ser>
        <c:ser>
          <c:idx val="1"/>
          <c:order val="1"/>
          <c:tx>
            <c:strRef>
              <c:f>OHS!$F$31</c:f>
              <c:strCache>
                <c:ptCount val="1"/>
                <c:pt idx="0">
                  <c:v>Contractor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OHS!$G$31:$L$31</c:f>
              <c:numCache>
                <c:formatCode>0%</c:formatCode>
                <c:ptCount val="6"/>
                <c:pt idx="0">
                  <c:v>0.99</c:v>
                </c:pt>
                <c:pt idx="1">
                  <c:v>0.93</c:v>
                </c:pt>
                <c:pt idx="2">
                  <c:v>0.5</c:v>
                </c:pt>
                <c:pt idx="3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371-AD8C-78A4A08BF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444639"/>
        <c:axId val="3428319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OHS!$E$20:$F$20</c15:sqref>
                        </c15:formulaRef>
                      </c:ext>
                    </c:extLst>
                    <c:strCache>
                      <c:ptCount val="2"/>
                      <c:pt idx="0">
                        <c:v>Total number of workers(a)</c:v>
                      </c:pt>
                      <c:pt idx="1">
                        <c:v>Total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OHS!$G$17:$L$17</c15:sqref>
                        </c15:formulaRef>
                      </c:ext>
                    </c:extLst>
                    <c:strCache>
                      <c:ptCount val="6"/>
                      <c:pt idx="0">
                        <c:v>2020(c)</c:v>
                      </c:pt>
                      <c:pt idx="1">
                        <c:v>2021(c)</c:v>
                      </c:pt>
                      <c:pt idx="2">
                        <c:v>2022(d)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OHS!$G$20:$L$20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18478</c:v>
                      </c:pt>
                      <c:pt idx="1">
                        <c:v>21841</c:v>
                      </c:pt>
                      <c:pt idx="2">
                        <c:v>31949</c:v>
                      </c:pt>
                      <c:pt idx="3">
                        <c:v>25353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4E0-4371-AD8C-78A4A08BF62C}"/>
                  </c:ext>
                </c:extLst>
              </c15:ser>
            </c15:filteredBarSeries>
          </c:ext>
        </c:extLst>
      </c:barChart>
      <c:catAx>
        <c:axId val="344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8319"/>
        <c:crosses val="autoZero"/>
        <c:auto val="1"/>
        <c:lblAlgn val="ctr"/>
        <c:lblOffset val="100"/>
        <c:noMultiLvlLbl val="0"/>
      </c:catAx>
      <c:valAx>
        <c:axId val="34283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Workers covered by OHS management system that has been audited or certified by third-party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OHS!$F$33</c:f>
              <c:strCache>
                <c:ptCount val="1"/>
                <c:pt idx="0">
                  <c:v>Employee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OHS!$G$33:$L$33</c:f>
              <c:numCache>
                <c:formatCode>#,##0</c:formatCode>
                <c:ptCount val="6"/>
                <c:pt idx="0">
                  <c:v>2143</c:v>
                </c:pt>
                <c:pt idx="1">
                  <c:v>2043</c:v>
                </c:pt>
                <c:pt idx="2">
                  <c:v>2203</c:v>
                </c:pt>
                <c:pt idx="3">
                  <c:v>2179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371-AD8C-78A4A08BF62C}"/>
            </c:ext>
          </c:extLst>
        </c:ser>
        <c:ser>
          <c:idx val="1"/>
          <c:order val="1"/>
          <c:tx>
            <c:strRef>
              <c:f>OHS!$F$34</c:f>
              <c:strCache>
                <c:ptCount val="1"/>
                <c:pt idx="0">
                  <c:v>Contractor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OHS!$G$34:$L$34</c:f>
              <c:numCache>
                <c:formatCode>#,##0</c:formatCode>
                <c:ptCount val="6"/>
                <c:pt idx="0">
                  <c:v>10982</c:v>
                </c:pt>
                <c:pt idx="1">
                  <c:v>10316</c:v>
                </c:pt>
                <c:pt idx="2">
                  <c:v>11457</c:v>
                </c:pt>
                <c:pt idx="3">
                  <c:v>9935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371-AD8C-78A4A08BF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444639"/>
        <c:axId val="3428319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OHS!$E$20:$F$20</c15:sqref>
                        </c15:formulaRef>
                      </c:ext>
                    </c:extLst>
                    <c:strCache>
                      <c:ptCount val="2"/>
                      <c:pt idx="0">
                        <c:v>Total number of workers(a)</c:v>
                      </c:pt>
                      <c:pt idx="1">
                        <c:v>Total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OHS!$G$17:$L$17</c15:sqref>
                        </c15:formulaRef>
                      </c:ext>
                    </c:extLst>
                    <c:strCache>
                      <c:ptCount val="6"/>
                      <c:pt idx="0">
                        <c:v>2020(c)</c:v>
                      </c:pt>
                      <c:pt idx="1">
                        <c:v>2021(c)</c:v>
                      </c:pt>
                      <c:pt idx="2">
                        <c:v>2022(d)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OHS!$G$20:$L$20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18478</c:v>
                      </c:pt>
                      <c:pt idx="1">
                        <c:v>21841</c:v>
                      </c:pt>
                      <c:pt idx="2">
                        <c:v>31949</c:v>
                      </c:pt>
                      <c:pt idx="3">
                        <c:v>25353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4E0-4371-AD8C-78A4A08BF62C}"/>
                  </c:ext>
                </c:extLst>
              </c15:ser>
            </c15:filteredBarSeries>
          </c:ext>
        </c:extLst>
      </c:barChart>
      <c:catAx>
        <c:axId val="344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8319"/>
        <c:crosses val="autoZero"/>
        <c:auto val="1"/>
        <c:lblAlgn val="ctr"/>
        <c:lblOffset val="100"/>
        <c:noMultiLvlLbl val="0"/>
      </c:catAx>
      <c:valAx>
        <c:axId val="3428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Coverage of workers covered by OHS management system that has been audited or certified by third-party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OHS!$F$36</c:f>
              <c:strCache>
                <c:ptCount val="1"/>
                <c:pt idx="0">
                  <c:v>Employee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OHS!$G$36:$L$36</c:f>
              <c:numCache>
                <c:formatCode>0%</c:formatCode>
                <c:ptCount val="6"/>
                <c:pt idx="0">
                  <c:v>0.43</c:v>
                </c:pt>
                <c:pt idx="1">
                  <c:v>0.43</c:v>
                </c:pt>
                <c:pt idx="2">
                  <c:v>0.42</c:v>
                </c:pt>
                <c:pt idx="3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371-AD8C-78A4A08BF62C}"/>
            </c:ext>
          </c:extLst>
        </c:ser>
        <c:ser>
          <c:idx val="1"/>
          <c:order val="1"/>
          <c:tx>
            <c:strRef>
              <c:f>OHS!$F$37</c:f>
              <c:strCache>
                <c:ptCount val="1"/>
                <c:pt idx="0">
                  <c:v>Contractor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OHS!$G$37:$L$37</c:f>
              <c:numCache>
                <c:formatCode>0%</c:formatCode>
                <c:ptCount val="6"/>
                <c:pt idx="0">
                  <c:v>0.82</c:v>
                </c:pt>
                <c:pt idx="1">
                  <c:v>0.6</c:v>
                </c:pt>
                <c:pt idx="2">
                  <c:v>0.43</c:v>
                </c:pt>
                <c:pt idx="3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371-AD8C-78A4A08BF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444639"/>
        <c:axId val="3428319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OHS!$E$20:$F$20</c15:sqref>
                        </c15:formulaRef>
                      </c:ext>
                    </c:extLst>
                    <c:strCache>
                      <c:ptCount val="2"/>
                      <c:pt idx="0">
                        <c:v>Total number of workers(a)</c:v>
                      </c:pt>
                      <c:pt idx="1">
                        <c:v>Total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OHS!$G$17:$L$17</c15:sqref>
                        </c15:formulaRef>
                      </c:ext>
                    </c:extLst>
                    <c:strCache>
                      <c:ptCount val="6"/>
                      <c:pt idx="0">
                        <c:v>2020(c)</c:v>
                      </c:pt>
                      <c:pt idx="1">
                        <c:v>2021(c)</c:v>
                      </c:pt>
                      <c:pt idx="2">
                        <c:v>2022(d)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OHS!$G$20:$L$20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18478</c:v>
                      </c:pt>
                      <c:pt idx="1">
                        <c:v>21841</c:v>
                      </c:pt>
                      <c:pt idx="2">
                        <c:v>31949</c:v>
                      </c:pt>
                      <c:pt idx="3">
                        <c:v>25353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4E0-4371-AD8C-78A4A08BF62C}"/>
                  </c:ext>
                </c:extLst>
              </c15:ser>
            </c15:filteredBarSeries>
          </c:ext>
        </c:extLst>
      </c:barChart>
      <c:catAx>
        <c:axId val="344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8319"/>
        <c:crosses val="autoZero"/>
        <c:auto val="1"/>
        <c:lblAlgn val="ctr"/>
        <c:lblOffset val="100"/>
        <c:noMultiLvlLbl val="0"/>
      </c:catAx>
      <c:valAx>
        <c:axId val="34283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hours worked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OHS!$F$39</c:f>
              <c:strCache>
                <c:ptCount val="1"/>
                <c:pt idx="0">
                  <c:v>Employee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OHS!$G$39:$L$39</c:f>
              <c:numCache>
                <c:formatCode>#,##0</c:formatCode>
                <c:ptCount val="6"/>
                <c:pt idx="0">
                  <c:v>9696278</c:v>
                </c:pt>
                <c:pt idx="1">
                  <c:v>9080183</c:v>
                </c:pt>
                <c:pt idx="2">
                  <c:v>9562762</c:v>
                </c:pt>
                <c:pt idx="3">
                  <c:v>10287000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371-AD8C-78A4A08BF62C}"/>
            </c:ext>
          </c:extLst>
        </c:ser>
        <c:ser>
          <c:idx val="1"/>
          <c:order val="1"/>
          <c:tx>
            <c:strRef>
              <c:f>OHS!$F$40</c:f>
              <c:strCache>
                <c:ptCount val="1"/>
                <c:pt idx="0">
                  <c:v>Contractor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OHS!$G$40:$L$40</c:f>
              <c:numCache>
                <c:formatCode>#,##0</c:formatCode>
                <c:ptCount val="6"/>
                <c:pt idx="0">
                  <c:v>47299048</c:v>
                </c:pt>
                <c:pt idx="1">
                  <c:v>45127048</c:v>
                </c:pt>
                <c:pt idx="2">
                  <c:v>42581619</c:v>
                </c:pt>
                <c:pt idx="3">
                  <c:v>46433972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371-AD8C-78A4A08BF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444639"/>
        <c:axId val="3428319"/>
        <c:extLst/>
      </c:barChart>
      <c:catAx>
        <c:axId val="344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8319"/>
        <c:crosses val="autoZero"/>
        <c:auto val="1"/>
        <c:lblAlgn val="ctr"/>
        <c:lblOffset val="100"/>
        <c:noMultiLvlLbl val="0"/>
      </c:catAx>
      <c:valAx>
        <c:axId val="3428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Board of Directors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'Sust.Gov.'!$C$20</c:f>
              <c:strCache>
                <c:ptCount val="1"/>
                <c:pt idx="0">
                  <c:v>Board of Directors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'Sust.Gov.'!$D$19:$G$19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'Sust.Gov.'!$D$20:$G$20</c:f>
              <c:numCache>
                <c:formatCode>General</c:formatCode>
                <c:ptCount val="4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3-4179-909C-BCE16858A94E}"/>
            </c:ext>
          </c:extLst>
        </c:ser>
        <c:ser>
          <c:idx val="1"/>
          <c:order val="1"/>
          <c:tx>
            <c:strRef>
              <c:f>'Sust.Gov.'!$C$21</c:f>
              <c:strCache>
                <c:ptCount val="1"/>
                <c:pt idx="0">
                  <c:v>·   Independent Director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'Sust.Gov.'!$D$19:$G$19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'Sust.Gov.'!$D$21:$G$21</c:f>
              <c:numCache>
                <c:formatCode>General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3-4179-909C-BCE16858A94E}"/>
            </c:ext>
          </c:extLst>
        </c:ser>
        <c:ser>
          <c:idx val="2"/>
          <c:order val="2"/>
          <c:tx>
            <c:strRef>
              <c:f>'Sust.Gov.'!$C$22</c:f>
              <c:strCache>
                <c:ptCount val="1"/>
                <c:pt idx="0">
                  <c:v>·   Non-executive Director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'Sust.Gov.'!$D$19:$G$19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'Sust.Gov.'!$D$22:$G$22</c:f>
              <c:numCache>
                <c:formatCode>General</c:formatCode>
                <c:ptCount val="4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93-4179-909C-BCE16858A94E}"/>
            </c:ext>
          </c:extLst>
        </c:ser>
        <c:ser>
          <c:idx val="3"/>
          <c:order val="3"/>
          <c:tx>
            <c:strRef>
              <c:f>'Sust.Gov.'!$C$23</c:f>
              <c:strCache>
                <c:ptCount val="1"/>
                <c:pt idx="0">
                  <c:v>·   Executive Director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'Sust.Gov.'!$D$19:$G$19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'Sust.Gov.'!$D$23:$G$23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93-4179-909C-BCE16858A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9098864"/>
        <c:axId val="49100784"/>
      </c:barChart>
      <c:catAx>
        <c:axId val="4909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00784"/>
        <c:crosses val="autoZero"/>
        <c:auto val="1"/>
        <c:lblAlgn val="ctr"/>
        <c:lblOffset val="100"/>
        <c:noMultiLvlLbl val="0"/>
      </c:catAx>
      <c:valAx>
        <c:axId val="49100784"/>
        <c:scaling>
          <c:orientation val="minMax"/>
          <c:max val="13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98864"/>
        <c:crosses val="autoZero"/>
        <c:crossBetween val="between"/>
        <c:majorUnit val="1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fatalities from work-related injury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OHS!$D$42:$F$42</c:f>
              <c:strCache>
                <c:ptCount val="3"/>
                <c:pt idx="0">
                  <c:v>Number of fatalities from work-related injury</c:v>
                </c:pt>
                <c:pt idx="1">
                  <c:v>Number</c:v>
                </c:pt>
                <c:pt idx="2">
                  <c:v>Employee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OHS!$G$42:$L$42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0-4805-B530-5321C8BF9DA6}"/>
            </c:ext>
          </c:extLst>
        </c:ser>
        <c:ser>
          <c:idx val="1"/>
          <c:order val="1"/>
          <c:tx>
            <c:strRef>
              <c:f>OHS!$D$43:$F$43</c:f>
              <c:strCache>
                <c:ptCount val="3"/>
                <c:pt idx="0">
                  <c:v>Number of fatalities from work-related injury</c:v>
                </c:pt>
                <c:pt idx="1">
                  <c:v>Number</c:v>
                </c:pt>
                <c:pt idx="2">
                  <c:v>Contractor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OHS!$G$43:$L$43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10-4805-B530-5321C8BF9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513759"/>
        <c:axId val="3514239"/>
      </c:barChart>
      <c:lineChart>
        <c:grouping val="standard"/>
        <c:varyColors val="0"/>
        <c:ser>
          <c:idx val="2"/>
          <c:order val="2"/>
          <c:tx>
            <c:strRef>
              <c:f>OHS!$M$16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OHS!$M$42:$R$42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10-4805-B530-5321C8BF9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3759"/>
        <c:axId val="3514239"/>
      </c:lineChart>
      <c:catAx>
        <c:axId val="3513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4239"/>
        <c:crosses val="autoZero"/>
        <c:auto val="1"/>
        <c:lblAlgn val="ctr"/>
        <c:lblOffset val="100"/>
        <c:noMultiLvlLbl val="0"/>
      </c:catAx>
      <c:valAx>
        <c:axId val="3514239"/>
        <c:scaling>
          <c:orientation val="minMax"/>
          <c:max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37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Fatality rate (person/million man-hour)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OHS!$D$45:$F$45</c:f>
              <c:strCache>
                <c:ptCount val="3"/>
                <c:pt idx="0">
                  <c:v>Fatality rate (person/million man-hour)</c:v>
                </c:pt>
                <c:pt idx="1">
                  <c:v>Rate</c:v>
                </c:pt>
                <c:pt idx="2">
                  <c:v>Employee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OHS!$G$45:$L$45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0-4805-B530-5321C8BF9DA6}"/>
            </c:ext>
          </c:extLst>
        </c:ser>
        <c:ser>
          <c:idx val="1"/>
          <c:order val="1"/>
          <c:tx>
            <c:strRef>
              <c:f>OHS!$D$46:$F$46</c:f>
              <c:strCache>
                <c:ptCount val="3"/>
                <c:pt idx="0">
                  <c:v>Fatality rate (person/million man-hour)</c:v>
                </c:pt>
                <c:pt idx="1">
                  <c:v>Rate</c:v>
                </c:pt>
                <c:pt idx="2">
                  <c:v>Contractor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OHS!$G$46:$L$46</c:f>
              <c:numCache>
                <c:formatCode>General</c:formatCode>
                <c:ptCount val="6"/>
                <c:pt idx="0">
                  <c:v>0</c:v>
                </c:pt>
                <c:pt idx="1">
                  <c:v>0.02</c:v>
                </c:pt>
                <c:pt idx="2">
                  <c:v>0</c:v>
                </c:pt>
                <c:pt idx="3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0-4805-B530-5321C8BF9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3759"/>
        <c:axId val="3514239"/>
      </c:lineChart>
      <c:catAx>
        <c:axId val="3513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4239"/>
        <c:crosses val="autoZero"/>
        <c:auto val="1"/>
        <c:lblAlgn val="ctr"/>
        <c:lblOffset val="100"/>
        <c:noMultiLvlLbl val="0"/>
      </c:catAx>
      <c:valAx>
        <c:axId val="3514239"/>
        <c:scaling>
          <c:orientation val="minMax"/>
          <c:max val="0.1500000000000000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3759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recordable work-related injuries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OHS!$D$48:$F$48</c:f>
              <c:strCache>
                <c:ptCount val="3"/>
                <c:pt idx="0">
                  <c:v>Number of recordable work-related injuries</c:v>
                </c:pt>
                <c:pt idx="1">
                  <c:v>Number</c:v>
                </c:pt>
                <c:pt idx="2">
                  <c:v>Employee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OHS!$G$48:$L$48</c:f>
              <c:numCache>
                <c:formatCode>General</c:formatCode>
                <c:ptCount val="6"/>
                <c:pt idx="0">
                  <c:v>164</c:v>
                </c:pt>
                <c:pt idx="1">
                  <c:v>145</c:v>
                </c:pt>
                <c:pt idx="2">
                  <c:v>133</c:v>
                </c:pt>
                <c:pt idx="3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0-4805-B530-5321C8BF9DA6}"/>
            </c:ext>
          </c:extLst>
        </c:ser>
        <c:ser>
          <c:idx val="1"/>
          <c:order val="1"/>
          <c:tx>
            <c:strRef>
              <c:f>OHS!$D$49:$F$49</c:f>
              <c:strCache>
                <c:ptCount val="3"/>
                <c:pt idx="0">
                  <c:v>Number of recordable work-related injuries</c:v>
                </c:pt>
                <c:pt idx="1">
                  <c:v>Number</c:v>
                </c:pt>
                <c:pt idx="2">
                  <c:v>Contractor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OHS!$G$49:$L$49</c:f>
              <c:numCache>
                <c:formatCode>General</c:formatCode>
                <c:ptCount val="6"/>
                <c:pt idx="0">
                  <c:v>37</c:v>
                </c:pt>
                <c:pt idx="1">
                  <c:v>23</c:v>
                </c:pt>
                <c:pt idx="2">
                  <c:v>28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10-4805-B530-5321C8BF9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13759"/>
        <c:axId val="3514239"/>
      </c:barChart>
      <c:catAx>
        <c:axId val="3513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4239"/>
        <c:crosses val="autoZero"/>
        <c:auto val="1"/>
        <c:lblAlgn val="ctr"/>
        <c:lblOffset val="100"/>
        <c:noMultiLvlLbl val="0"/>
      </c:catAx>
      <c:valAx>
        <c:axId val="3514239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3759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recordable injury frequency rate (TRIFR) - (person/million man-hour)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OHS!$D$51</c:f>
              <c:strCache>
                <c:ptCount val="1"/>
                <c:pt idx="0">
                  <c:v>Total recordable injury frequency rate (TRIFR) - (person/million man-hour)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OHS!$G$51:$L$51</c:f>
              <c:numCache>
                <c:formatCode>General</c:formatCode>
                <c:ptCount val="6"/>
                <c:pt idx="0">
                  <c:v>16.91</c:v>
                </c:pt>
                <c:pt idx="1">
                  <c:v>15.97</c:v>
                </c:pt>
                <c:pt idx="2">
                  <c:v>13.91</c:v>
                </c:pt>
                <c:pt idx="3">
                  <c:v>15.65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0-4805-B530-5321C8BF9DA6}"/>
            </c:ext>
          </c:extLst>
        </c:ser>
        <c:ser>
          <c:idx val="2"/>
          <c:order val="1"/>
          <c:tx>
            <c:v>Employee-Target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OHS!$M$51:$R$51</c:f>
              <c:numCache>
                <c:formatCode>General</c:formatCode>
                <c:ptCount val="6"/>
                <c:pt idx="1">
                  <c:v>15.26</c:v>
                </c:pt>
                <c:pt idx="2">
                  <c:v>14.04</c:v>
                </c:pt>
                <c:pt idx="3">
                  <c:v>12.92</c:v>
                </c:pt>
                <c:pt idx="4">
                  <c:v>11.88</c:v>
                </c:pt>
                <c:pt idx="5">
                  <c:v>10.93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A-4B95-9E2C-1ECB4AAAC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3759"/>
        <c:axId val="3514239"/>
      </c:lineChart>
      <c:catAx>
        <c:axId val="3513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4239"/>
        <c:crosses val="autoZero"/>
        <c:auto val="1"/>
        <c:lblAlgn val="ctr"/>
        <c:lblOffset val="100"/>
        <c:noMultiLvlLbl val="0"/>
      </c:catAx>
      <c:valAx>
        <c:axId val="3514239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3759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recordable injury frequency rate (TRIFR) - (person/million man-hour)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OHS!$D$52:$F$52</c:f>
              <c:strCache>
                <c:ptCount val="3"/>
                <c:pt idx="0">
                  <c:v>Total recordable injury frequency rate (TRIFR) - (person/million man-hour)</c:v>
                </c:pt>
                <c:pt idx="1">
                  <c:v>Contractor-Rate</c:v>
                </c:pt>
                <c:pt idx="2">
                  <c:v>Contractor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OHS!$G$52:$L$52</c:f>
              <c:numCache>
                <c:formatCode>General</c:formatCode>
                <c:ptCount val="6"/>
                <c:pt idx="0">
                  <c:v>0.78</c:v>
                </c:pt>
                <c:pt idx="1">
                  <c:v>0.51</c:v>
                </c:pt>
                <c:pt idx="2">
                  <c:v>0.66</c:v>
                </c:pt>
                <c:pt idx="3">
                  <c:v>0.65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0-4805-B530-5321C8BF9DA6}"/>
            </c:ext>
          </c:extLst>
        </c:ser>
        <c:ser>
          <c:idx val="3"/>
          <c:order val="1"/>
          <c:tx>
            <c:v>Contractor-Target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OHS!$M$52:$R$52</c:f>
              <c:numCache>
                <c:formatCode>General</c:formatCode>
                <c:ptCount val="6"/>
                <c:pt idx="1">
                  <c:v>0.74</c:v>
                </c:pt>
                <c:pt idx="2">
                  <c:v>0.68</c:v>
                </c:pt>
                <c:pt idx="3">
                  <c:v>0.62</c:v>
                </c:pt>
                <c:pt idx="4">
                  <c:v>0.56999999999999995</c:v>
                </c:pt>
                <c:pt idx="5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EA-4B95-9E2C-1ECB4AAAC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3759"/>
        <c:axId val="3514239"/>
      </c:lineChart>
      <c:catAx>
        <c:axId val="3513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4239"/>
        <c:crosses val="autoZero"/>
        <c:auto val="1"/>
        <c:lblAlgn val="ctr"/>
        <c:lblOffset val="100"/>
        <c:noMultiLvlLbl val="0"/>
      </c:catAx>
      <c:valAx>
        <c:axId val="3514239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3759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lost time injury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OHS!$D$54:$F$54</c:f>
              <c:strCache>
                <c:ptCount val="3"/>
                <c:pt idx="0">
                  <c:v>Number of lost time injury</c:v>
                </c:pt>
                <c:pt idx="1">
                  <c:v>Number</c:v>
                </c:pt>
                <c:pt idx="2">
                  <c:v>Employee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OHS!$G$54:$L$54</c:f>
              <c:numCache>
                <c:formatCode>General</c:formatCode>
                <c:ptCount val="6"/>
                <c:pt idx="0">
                  <c:v>29</c:v>
                </c:pt>
                <c:pt idx="1">
                  <c:v>17</c:v>
                </c:pt>
                <c:pt idx="2">
                  <c:v>23</c:v>
                </c:pt>
                <c:pt idx="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0-4805-B530-5321C8BF9DA6}"/>
            </c:ext>
          </c:extLst>
        </c:ser>
        <c:ser>
          <c:idx val="1"/>
          <c:order val="1"/>
          <c:tx>
            <c:strRef>
              <c:f>OHS!$D$55:$F$55</c:f>
              <c:strCache>
                <c:ptCount val="3"/>
                <c:pt idx="0">
                  <c:v>Number of lost time injury</c:v>
                </c:pt>
                <c:pt idx="1">
                  <c:v>Number</c:v>
                </c:pt>
                <c:pt idx="2">
                  <c:v>Contractor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OHS!$G$55:$L$55</c:f>
              <c:numCache>
                <c:formatCode>General</c:formatCode>
                <c:ptCount val="6"/>
                <c:pt idx="0">
                  <c:v>10</c:v>
                </c:pt>
                <c:pt idx="1">
                  <c:v>5</c:v>
                </c:pt>
                <c:pt idx="2">
                  <c:v>9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10-4805-B530-5321C8BF9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13759"/>
        <c:axId val="3514239"/>
      </c:barChart>
      <c:catAx>
        <c:axId val="3513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4239"/>
        <c:crosses val="autoZero"/>
        <c:auto val="1"/>
        <c:lblAlgn val="ctr"/>
        <c:lblOffset val="100"/>
        <c:noMultiLvlLbl val="0"/>
      </c:catAx>
      <c:valAx>
        <c:axId val="3514239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375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Lost time injury frequency rate (LTIFR) - (person/million man-hour)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OHS!$D$57</c:f>
              <c:strCache>
                <c:ptCount val="1"/>
                <c:pt idx="0">
                  <c:v>Lost time injury frequency rate (LTIFR) - (person/million man-hour)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OHS!$G$57:$L$57</c:f>
              <c:numCache>
                <c:formatCode>General</c:formatCode>
                <c:ptCount val="6"/>
                <c:pt idx="0">
                  <c:v>2.99</c:v>
                </c:pt>
                <c:pt idx="1">
                  <c:v>1.87</c:v>
                </c:pt>
                <c:pt idx="2">
                  <c:v>2.41</c:v>
                </c:pt>
                <c:pt idx="3">
                  <c:v>1.56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0-4805-B530-5321C8BF9DA6}"/>
            </c:ext>
          </c:extLst>
        </c:ser>
        <c:ser>
          <c:idx val="2"/>
          <c:order val="1"/>
          <c:tx>
            <c:v>Employee-Target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OHS!$M$57:$R$57</c:f>
              <c:numCache>
                <c:formatCode>General</c:formatCode>
                <c:ptCount val="6"/>
                <c:pt idx="1">
                  <c:v>2.77</c:v>
                </c:pt>
                <c:pt idx="2">
                  <c:v>2.5499999999999998</c:v>
                </c:pt>
                <c:pt idx="3">
                  <c:v>2.35</c:v>
                </c:pt>
                <c:pt idx="4">
                  <c:v>2.16</c:v>
                </c:pt>
                <c:pt idx="5">
                  <c:v>1.99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A-4B95-9E2C-1ECB4AAAC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3759"/>
        <c:axId val="3514239"/>
      </c:lineChart>
      <c:catAx>
        <c:axId val="3513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4239"/>
        <c:crosses val="autoZero"/>
        <c:auto val="1"/>
        <c:lblAlgn val="ctr"/>
        <c:lblOffset val="100"/>
        <c:noMultiLvlLbl val="0"/>
      </c:catAx>
      <c:valAx>
        <c:axId val="3514239"/>
        <c:scaling>
          <c:orientation val="minMax"/>
          <c:max val="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37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Lost time injury frequency rate (LTIFR) - (person/million man-hour)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OHS!$D$58:$F$58</c:f>
              <c:strCache>
                <c:ptCount val="3"/>
                <c:pt idx="0">
                  <c:v>Lost time injury frequency rate (LTIFR) - (person/million man-hour)</c:v>
                </c:pt>
                <c:pt idx="1">
                  <c:v>Contractor-Rate</c:v>
                </c:pt>
                <c:pt idx="2">
                  <c:v>Contractor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OHS!$G$58:$L$58</c:f>
              <c:numCache>
                <c:formatCode>General</c:formatCode>
                <c:ptCount val="6"/>
                <c:pt idx="0">
                  <c:v>0.21</c:v>
                </c:pt>
                <c:pt idx="1">
                  <c:v>0.11</c:v>
                </c:pt>
                <c:pt idx="2">
                  <c:v>0.21</c:v>
                </c:pt>
                <c:pt idx="3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0-4805-B530-5321C8BF9DA6}"/>
            </c:ext>
          </c:extLst>
        </c:ser>
        <c:ser>
          <c:idx val="3"/>
          <c:order val="1"/>
          <c:tx>
            <c:v>Contractor-Target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OHS!$M$58:$R$58</c:f>
              <c:numCache>
                <c:formatCode>General</c:formatCode>
                <c:ptCount val="6"/>
                <c:pt idx="1">
                  <c:v>0.19</c:v>
                </c:pt>
                <c:pt idx="2">
                  <c:v>0.17</c:v>
                </c:pt>
                <c:pt idx="3">
                  <c:v>0.16</c:v>
                </c:pt>
                <c:pt idx="4">
                  <c:v>0.15</c:v>
                </c:pt>
                <c:pt idx="5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EA-4B95-9E2C-1ECB4AAAC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3759"/>
        <c:axId val="3514239"/>
        <c:extLst/>
      </c:lineChart>
      <c:catAx>
        <c:axId val="3513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4239"/>
        <c:crosses val="autoZero"/>
        <c:auto val="1"/>
        <c:lblAlgn val="ctr"/>
        <c:lblOffset val="100"/>
        <c:noMultiLvlLbl val="0"/>
      </c:catAx>
      <c:valAx>
        <c:axId val="3514239"/>
        <c:scaling>
          <c:orientation val="minMax"/>
          <c:max val="0.3000000000000000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3759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high-consequence work-related injuries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OHS!$D$60:$F$60</c:f>
              <c:strCache>
                <c:ptCount val="3"/>
                <c:pt idx="0">
                  <c:v>Number of high-consequence work-related injuries</c:v>
                </c:pt>
                <c:pt idx="1">
                  <c:v>Number</c:v>
                </c:pt>
                <c:pt idx="2">
                  <c:v>Employee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OHS!$G$60:$L$60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0-4805-B530-5321C8BF9DA6}"/>
            </c:ext>
          </c:extLst>
        </c:ser>
        <c:ser>
          <c:idx val="1"/>
          <c:order val="1"/>
          <c:tx>
            <c:strRef>
              <c:f>OHS!$D$61:$F$61</c:f>
              <c:strCache>
                <c:ptCount val="3"/>
                <c:pt idx="0">
                  <c:v>Number of high-consequence work-related injuries</c:v>
                </c:pt>
                <c:pt idx="1">
                  <c:v>Number</c:v>
                </c:pt>
                <c:pt idx="2">
                  <c:v>Contractor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OHS!$G$61:$L$61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10-4805-B530-5321C8BF9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13759"/>
        <c:axId val="3514239"/>
      </c:barChart>
      <c:catAx>
        <c:axId val="3513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4239"/>
        <c:crosses val="autoZero"/>
        <c:auto val="1"/>
        <c:lblAlgn val="ctr"/>
        <c:lblOffset val="100"/>
        <c:noMultiLvlLbl val="0"/>
      </c:catAx>
      <c:valAx>
        <c:axId val="3514239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37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High-consequence work-related injury frequency rate (person/million man-hour)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OHS!$D$63</c:f>
              <c:strCache>
                <c:ptCount val="1"/>
                <c:pt idx="0">
                  <c:v>High-consequence work-related injury frequency rate (person/million man-hour)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OHS!$G$63:$L$63</c:f>
              <c:numCache>
                <c:formatCode>General</c:formatCode>
                <c:ptCount val="6"/>
                <c:pt idx="0">
                  <c:v>0</c:v>
                </c:pt>
                <c:pt idx="1">
                  <c:v>0.22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0-4805-B530-5321C8BF9DA6}"/>
            </c:ext>
          </c:extLst>
        </c:ser>
        <c:ser>
          <c:idx val="2"/>
          <c:order val="1"/>
          <c:tx>
            <c:v>Employee-Target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OHS!$M$63:$R$63</c:f>
              <c:numCache>
                <c:formatCode>General</c:formatCode>
                <c:ptCount val="6"/>
                <c:pt idx="1">
                  <c:v>0.1</c:v>
                </c:pt>
                <c:pt idx="2">
                  <c:v>0.09</c:v>
                </c:pt>
                <c:pt idx="3">
                  <c:v>0.08</c:v>
                </c:pt>
                <c:pt idx="4">
                  <c:v>7.0000000000000007E-2</c:v>
                </c:pt>
                <c:pt idx="5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A-4B95-9E2C-1ECB4AAAC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3759"/>
        <c:axId val="3514239"/>
      </c:lineChart>
      <c:catAx>
        <c:axId val="3513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4239"/>
        <c:crosses val="autoZero"/>
        <c:auto val="1"/>
        <c:lblAlgn val="ctr"/>
        <c:lblOffset val="100"/>
        <c:noMultiLvlLbl val="0"/>
      </c:catAx>
      <c:valAx>
        <c:axId val="3514239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3759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Board of Directors - by gender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'Sust.Gov.'!$C$25</c:f>
              <c:strCache>
                <c:ptCount val="1"/>
                <c:pt idx="0">
                  <c:v>·   Male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'Sust.Gov.'!$D$19:$G$19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'Sust.Gov.'!$D$25:$G$25</c:f>
              <c:numCache>
                <c:formatCode>General</c:formatCode>
                <c:ptCount val="4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7E-4E6E-9CC3-58A9F4E76F71}"/>
            </c:ext>
          </c:extLst>
        </c:ser>
        <c:ser>
          <c:idx val="2"/>
          <c:order val="1"/>
          <c:tx>
            <c:strRef>
              <c:f>'Sust.Gov.'!$C$26</c:f>
              <c:strCache>
                <c:ptCount val="1"/>
                <c:pt idx="0">
                  <c:v>·   Female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'Sust.Gov.'!$D$19:$G$19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'Sust.Gov.'!$D$26:$G$26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7E-4E6E-9CC3-58A9F4E76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23425952"/>
        <c:axId val="323427872"/>
      </c:barChart>
      <c:catAx>
        <c:axId val="32342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427872"/>
        <c:crosses val="autoZero"/>
        <c:auto val="1"/>
        <c:lblAlgn val="ctr"/>
        <c:lblOffset val="100"/>
        <c:noMultiLvlLbl val="0"/>
      </c:catAx>
      <c:valAx>
        <c:axId val="323427872"/>
        <c:scaling>
          <c:orientation val="minMax"/>
          <c:max val="1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42595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High-consequence work-related injury frequency rate (person/million man-hour)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OHS!$D$64:$F$64</c:f>
              <c:strCache>
                <c:ptCount val="3"/>
                <c:pt idx="0">
                  <c:v>High-consequence work-related injury frequency rate (person/million man-hour)</c:v>
                </c:pt>
                <c:pt idx="1">
                  <c:v>Rate</c:v>
                </c:pt>
                <c:pt idx="2">
                  <c:v>Contractor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OHS!$G$64:$L$64</c:f>
              <c:numCache>
                <c:formatCode>General</c:formatCode>
                <c:ptCount val="6"/>
                <c:pt idx="0">
                  <c:v>0.02</c:v>
                </c:pt>
                <c:pt idx="1">
                  <c:v>0</c:v>
                </c:pt>
                <c:pt idx="2">
                  <c:v>0.02</c:v>
                </c:pt>
                <c:pt idx="3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0-4805-B530-5321C8BF9DA6}"/>
            </c:ext>
          </c:extLst>
        </c:ser>
        <c:ser>
          <c:idx val="3"/>
          <c:order val="1"/>
          <c:tx>
            <c:v>Contractor-Target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OHS!$M$64:$R$64</c:f>
              <c:numCache>
                <c:formatCode>General</c:formatCode>
                <c:ptCount val="6"/>
                <c:pt idx="1">
                  <c:v>0.01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EA-4B95-9E2C-1ECB4AAAC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3759"/>
        <c:axId val="3514239"/>
        <c:extLst/>
      </c:lineChart>
      <c:catAx>
        <c:axId val="3513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4239"/>
        <c:crosses val="autoZero"/>
        <c:auto val="1"/>
        <c:lblAlgn val="ctr"/>
        <c:lblOffset val="100"/>
        <c:noMultiLvlLbl val="0"/>
      </c:catAx>
      <c:valAx>
        <c:axId val="3514239"/>
        <c:scaling>
          <c:orientation val="minMax"/>
          <c:max val="0.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3759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Tier-1 process safety event(b)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OHS!$D$66:$F$66</c:f>
              <c:strCache>
                <c:ptCount val="3"/>
                <c:pt idx="0">
                  <c:v>Tier-1 process safety event(b)</c:v>
                </c:pt>
                <c:pt idx="1">
                  <c:v>Number</c:v>
                </c:pt>
                <c:pt idx="2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OHS!$G$17:$L$17</c:f>
              <c:strCache>
                <c:ptCount val="6"/>
                <c:pt idx="0">
                  <c:v>2020(c)</c:v>
                </c:pt>
                <c:pt idx="1">
                  <c:v>2021(c)</c:v>
                </c:pt>
                <c:pt idx="2">
                  <c:v>2022(d)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OHS!$G$66:$L$66</c:f>
              <c:numCache>
                <c:formatCode>General</c:formatCode>
                <c:ptCount val="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0-4805-B530-5321C8BF9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13759"/>
        <c:axId val="3514239"/>
      </c:barChart>
      <c:catAx>
        <c:axId val="3513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4239"/>
        <c:crosses val="autoZero"/>
        <c:auto val="1"/>
        <c:lblAlgn val="ctr"/>
        <c:lblOffset val="100"/>
        <c:noMultiLvlLbl val="0"/>
      </c:catAx>
      <c:valAx>
        <c:axId val="3514239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37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Tier-1 process safety event rate(b) (case/million man-hour)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OHS!$D$69</c:f>
              <c:strCache>
                <c:ptCount val="1"/>
                <c:pt idx="0">
                  <c:v>Tier-1 process safety event rate(b) (case/million man-hour)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OHS!$G$69:$L$69</c:f>
              <c:numCache>
                <c:formatCode>General</c:formatCode>
                <c:ptCount val="6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0-4805-B530-5321C8BF9DA6}"/>
            </c:ext>
          </c:extLst>
        </c:ser>
        <c:ser>
          <c:idx val="2"/>
          <c:order val="1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OHS!$M$69:$R$69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A-4B95-9E2C-1ECB4AAAC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3759"/>
        <c:axId val="3514239"/>
      </c:lineChart>
      <c:catAx>
        <c:axId val="3513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4239"/>
        <c:crosses val="autoZero"/>
        <c:auto val="1"/>
        <c:lblAlgn val="ctr"/>
        <c:lblOffset val="100"/>
        <c:noMultiLvlLbl val="0"/>
      </c:catAx>
      <c:valAx>
        <c:axId val="3514239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3759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fatalities as a result of work-related ill health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OHS!$D$75:$F$75</c:f>
              <c:strCache>
                <c:ptCount val="3"/>
                <c:pt idx="0">
                  <c:v>Number of fatalities as a result of work-related ill health</c:v>
                </c:pt>
                <c:pt idx="2">
                  <c:v>Employee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OHS!$G$75:$L$75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0-4805-B530-5321C8BF9DA6}"/>
            </c:ext>
          </c:extLst>
        </c:ser>
        <c:ser>
          <c:idx val="1"/>
          <c:order val="1"/>
          <c:tx>
            <c:strRef>
              <c:f>OHS!$D$76:$F$76</c:f>
              <c:strCache>
                <c:ptCount val="3"/>
                <c:pt idx="0">
                  <c:v>Number of fatalities as a result of work-related ill health</c:v>
                </c:pt>
                <c:pt idx="2">
                  <c:v>Contractor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OHS!$G$76:$L$76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10-4805-B530-5321C8BF9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513759"/>
        <c:axId val="3514239"/>
      </c:barChart>
      <c:lineChart>
        <c:grouping val="standard"/>
        <c:varyColors val="0"/>
        <c:ser>
          <c:idx val="2"/>
          <c:order val="2"/>
          <c:tx>
            <c:strRef>
              <c:f>OHS!$M$16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OHS!$M$75:$R$75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36-4887-A477-4F640FAF3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3759"/>
        <c:axId val="3514239"/>
      </c:lineChart>
      <c:catAx>
        <c:axId val="3513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4239"/>
        <c:crosses val="autoZero"/>
        <c:auto val="1"/>
        <c:lblAlgn val="ctr"/>
        <c:lblOffset val="100"/>
        <c:noMultiLvlLbl val="0"/>
      </c:catAx>
      <c:valAx>
        <c:axId val="3514239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37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total recordable work-related ill health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OHS!$D$78:$E$78</c:f>
              <c:strCache>
                <c:ptCount val="2"/>
                <c:pt idx="0">
                  <c:v>Number of total recordable work-related ill health</c:v>
                </c:pt>
                <c:pt idx="1">
                  <c:v>Employee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OHS!$G$78:$L$78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0-4805-B530-5321C8BF9DA6}"/>
            </c:ext>
          </c:extLst>
        </c:ser>
        <c:ser>
          <c:idx val="2"/>
          <c:order val="1"/>
          <c:tx>
            <c:v>Employee-Target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OHS!$M$78:$R$78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A-4B95-9E2C-1ECB4AAAC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3759"/>
        <c:axId val="3514239"/>
      </c:lineChart>
      <c:catAx>
        <c:axId val="3513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4239"/>
        <c:crosses val="autoZero"/>
        <c:auto val="1"/>
        <c:lblAlgn val="ctr"/>
        <c:lblOffset val="100"/>
        <c:noMultiLvlLbl val="0"/>
      </c:catAx>
      <c:valAx>
        <c:axId val="3514239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3759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total recordable work-related ill health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OHS!$D$79:$E$79</c:f>
              <c:strCache>
                <c:ptCount val="2"/>
                <c:pt idx="0">
                  <c:v>Number of total recordable work-related ill health</c:v>
                </c:pt>
                <c:pt idx="1">
                  <c:v>Contractor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OHS!$G$79:$L$79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0-4805-B530-5321C8BF9DA6}"/>
            </c:ext>
          </c:extLst>
        </c:ser>
        <c:ser>
          <c:idx val="3"/>
          <c:order val="1"/>
          <c:tx>
            <c:v>Contractor-Target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OHS!$M$17:$R$17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OHS!$M$79:$R$79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EA-4B95-9E2C-1ECB4AAAC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3759"/>
        <c:axId val="3514239"/>
        <c:extLst/>
      </c:lineChart>
      <c:catAx>
        <c:axId val="3513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4239"/>
        <c:crosses val="autoZero"/>
        <c:auto val="1"/>
        <c:lblAlgn val="ctr"/>
        <c:lblOffset val="100"/>
        <c:noMultiLvlLbl val="0"/>
      </c:catAx>
      <c:valAx>
        <c:axId val="3514239"/>
        <c:scaling>
          <c:orientation val="minMax"/>
          <c:max val="0.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3759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Proportion of open positions filled by internal candidates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'Human Capital D.'!$D$15</c:f>
              <c:strCache>
                <c:ptCount val="1"/>
                <c:pt idx="0">
                  <c:v>Proportion of open positions filled by internal candidates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'Human Capital D.'!$G$14:$L$14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D.'!$G$15:$L$15</c:f>
              <c:numCache>
                <c:formatCode>0%</c:formatCode>
                <c:ptCount val="6"/>
                <c:pt idx="0" formatCode="General">
                  <c:v>0</c:v>
                </c:pt>
                <c:pt idx="1">
                  <c:v>0.28999999999999998</c:v>
                </c:pt>
                <c:pt idx="2">
                  <c:v>0.26</c:v>
                </c:pt>
                <c:pt idx="3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1-436F-818C-3B96DA87C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7852752"/>
        <c:axId val="1407853232"/>
      </c:barChart>
      <c:catAx>
        <c:axId val="140785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7853232"/>
        <c:crosses val="autoZero"/>
        <c:auto val="1"/>
        <c:lblAlgn val="ctr"/>
        <c:lblOffset val="100"/>
        <c:noMultiLvlLbl val="0"/>
      </c:catAx>
      <c:valAx>
        <c:axId val="14078532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785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Proportion of high critical positions with successor identified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'Human Capital D.'!$D$16</c:f>
              <c:strCache>
                <c:ptCount val="1"/>
                <c:pt idx="0">
                  <c:v>Proportion of high critical positions with successor identified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'Human Capital D.'!$M$14:$R$14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D.'!$G$16:$L$16</c:f>
              <c:numCache>
                <c:formatCode>0%</c:formatCode>
                <c:ptCount val="6"/>
                <c:pt idx="0">
                  <c:v>0.63</c:v>
                </c:pt>
                <c:pt idx="1">
                  <c:v>0.79</c:v>
                </c:pt>
                <c:pt idx="2">
                  <c:v>0.56999999999999995</c:v>
                </c:pt>
                <c:pt idx="3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1-436F-818C-3B96DA87C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07852752"/>
        <c:axId val="1407853232"/>
      </c:barChart>
      <c:lineChart>
        <c:grouping val="standard"/>
        <c:varyColors val="0"/>
        <c:ser>
          <c:idx val="1"/>
          <c:order val="1"/>
          <c:tx>
            <c:strRef>
              <c:f>'Human Capital D.'!$M$13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'Human Capital D.'!$M$14:$R$14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D.'!$M$16:$R$16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C-4312-A721-21146D752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7852752"/>
        <c:axId val="1407853232"/>
      </c:lineChart>
      <c:catAx>
        <c:axId val="140785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7853232"/>
        <c:crosses val="autoZero"/>
        <c:auto val="1"/>
        <c:lblAlgn val="ctr"/>
        <c:lblOffset val="100"/>
        <c:noMultiLvlLbl val="0"/>
      </c:catAx>
      <c:valAx>
        <c:axId val="14078532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785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Proportion of employees with individual development plan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'Human Capital D.'!$D$17</c:f>
              <c:strCache>
                <c:ptCount val="1"/>
                <c:pt idx="0">
                  <c:v>Proportion of employees with individual development plan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'Human Capital D.'!$M$14:$R$14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D.'!$G$17:$L$17</c:f>
              <c:numCache>
                <c:formatCode>0%</c:formatCode>
                <c:ptCount val="6"/>
                <c:pt idx="0">
                  <c:v>0.56999999999999995</c:v>
                </c:pt>
                <c:pt idx="1">
                  <c:v>0.56000000000000005</c:v>
                </c:pt>
                <c:pt idx="2">
                  <c:v>0.7</c:v>
                </c:pt>
                <c:pt idx="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1-436F-818C-3B96DA87C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07852752"/>
        <c:axId val="1407853232"/>
      </c:barChart>
      <c:lineChart>
        <c:grouping val="standard"/>
        <c:varyColors val="0"/>
        <c:ser>
          <c:idx val="1"/>
          <c:order val="1"/>
          <c:tx>
            <c:strRef>
              <c:f>'Human Capital D.'!$M$13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'Human Capital D.'!$M$14:$R$14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D.'!$M$17:$R$17</c:f>
              <c:numCache>
                <c:formatCode>0%</c:formatCode>
                <c:ptCount val="6"/>
                <c:pt idx="1">
                  <c:v>0.83</c:v>
                </c:pt>
                <c:pt idx="2">
                  <c:v>0.89</c:v>
                </c:pt>
                <c:pt idx="3">
                  <c:v>0.96</c:v>
                </c:pt>
                <c:pt idx="4">
                  <c:v>0.98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C-4312-A721-21146D752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7852752"/>
        <c:axId val="1407853232"/>
      </c:lineChart>
      <c:catAx>
        <c:axId val="140785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7853232"/>
        <c:crosses val="autoZero"/>
        <c:auto val="1"/>
        <c:lblAlgn val="ctr"/>
        <c:lblOffset val="100"/>
        <c:noMultiLvlLbl val="0"/>
      </c:catAx>
      <c:valAx>
        <c:axId val="14078532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785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Employee attending leadership development programs (cumulative)</a:t>
            </a:r>
          </a:p>
        </c:rich>
      </c:tx>
      <c:layout>
        <c:manualLayout>
          <c:xMode val="edge"/>
          <c:yMode val="edge"/>
          <c:x val="0.1566666666666667"/>
          <c:y val="9.316974218227504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'Human Capital D.'!$E$18</c:f>
              <c:strCache>
                <c:ptCount val="1"/>
                <c:pt idx="0">
                  <c:v>Employee attending leadership development programs (cumulative)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'Human Capital D.'!$G$14:$L$14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D.'!$F$18:$J$18</c:f>
              <c:numCache>
                <c:formatCode>General</c:formatCode>
                <c:ptCount val="5"/>
                <c:pt idx="1">
                  <c:v>763</c:v>
                </c:pt>
                <c:pt idx="2">
                  <c:v>817</c:v>
                </c:pt>
                <c:pt idx="3">
                  <c:v>919</c:v>
                </c:pt>
                <c:pt idx="4" formatCode="#,##0">
                  <c:v>1024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4-4944-AE90-752BBCBB7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46385968"/>
        <c:axId val="1646392688"/>
      </c:barChart>
      <c:catAx>
        <c:axId val="164638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6392688"/>
        <c:crosses val="autoZero"/>
        <c:auto val="1"/>
        <c:lblAlgn val="ctr"/>
        <c:lblOffset val="100"/>
        <c:noMultiLvlLbl val="0"/>
      </c:catAx>
      <c:valAx>
        <c:axId val="164639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638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Board of Directors - by tenures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'Sust.Gov.'!$C$28</c:f>
              <c:strCache>
                <c:ptCount val="1"/>
                <c:pt idx="0">
                  <c:v>·   &gt;10 years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'Sust.Gov.'!$D$19:$G$19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'Sust.Gov.'!$D$28:$G$28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7E-4E6E-9CC3-58A9F4E76F71}"/>
            </c:ext>
          </c:extLst>
        </c:ser>
        <c:ser>
          <c:idx val="2"/>
          <c:order val="1"/>
          <c:tx>
            <c:strRef>
              <c:f>'Sust.Gov.'!$C$29</c:f>
              <c:strCache>
                <c:ptCount val="1"/>
                <c:pt idx="0">
                  <c:v>·   3-10 years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'Sust.Gov.'!$D$19:$G$19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'Sust.Gov.'!$D$29:$G$29</c:f>
              <c:numCache>
                <c:formatCode>General</c:formatCode>
                <c:ptCount val="4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7E-4E6E-9CC3-58A9F4E76F71}"/>
            </c:ext>
          </c:extLst>
        </c:ser>
        <c:ser>
          <c:idx val="0"/>
          <c:order val="2"/>
          <c:tx>
            <c:strRef>
              <c:f>'Sust.Gov.'!$C$30</c:f>
              <c:strCache>
                <c:ptCount val="1"/>
                <c:pt idx="0">
                  <c:v>·   &lt;3 years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'Sust.Gov.'!$D$19:$G$19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'Sust.Gov.'!$D$30:$G$30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FD-4137-9BD7-E701238C3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23425952"/>
        <c:axId val="323427872"/>
      </c:barChart>
      <c:catAx>
        <c:axId val="32342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427872"/>
        <c:crosses val="autoZero"/>
        <c:auto val="1"/>
        <c:lblAlgn val="ctr"/>
        <c:lblOffset val="100"/>
        <c:noMultiLvlLbl val="0"/>
      </c:catAx>
      <c:valAx>
        <c:axId val="323427872"/>
        <c:scaling>
          <c:orientation val="minMax"/>
          <c:max val="1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42595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Employee attending leadership development programs (annual)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'Human Capital D.'!$F$20</c:f>
              <c:strCache>
                <c:ptCount val="1"/>
                <c:pt idx="0">
                  <c:v>·   Business leader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'Human Capital D.'!$G$14:$L$14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D.'!$F$20:$J$20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74-4944-AE90-752BBCBB75C0}"/>
            </c:ext>
          </c:extLst>
        </c:ser>
        <c:ser>
          <c:idx val="3"/>
          <c:order val="1"/>
          <c:tx>
            <c:strRef>
              <c:f>'Human Capital D.'!$F$21</c:f>
              <c:strCache>
                <c:ptCount val="1"/>
                <c:pt idx="0">
                  <c:v>·   First line leader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'Human Capital D.'!$G$14:$L$14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D.'!$F$21:$J$21</c:f>
              <c:numCache>
                <c:formatCode>General</c:formatCode>
                <c:ptCount val="5"/>
                <c:pt idx="0">
                  <c:v>0</c:v>
                </c:pt>
                <c:pt idx="1">
                  <c:v>26</c:v>
                </c:pt>
                <c:pt idx="2">
                  <c:v>26</c:v>
                </c:pt>
                <c:pt idx="3">
                  <c:v>28</c:v>
                </c:pt>
                <c:pt idx="4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74-4944-AE90-752BBCBB75C0}"/>
            </c:ext>
          </c:extLst>
        </c:ser>
        <c:ser>
          <c:idx val="4"/>
          <c:order val="2"/>
          <c:tx>
            <c:strRef>
              <c:f>'Human Capital D.'!$F$22</c:f>
              <c:strCache>
                <c:ptCount val="1"/>
                <c:pt idx="0">
                  <c:v>·   Future leader(a)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'Human Capital D.'!$G$14:$L$14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D.'!$F$22:$J$22</c:f>
              <c:numCache>
                <c:formatCode>General</c:formatCode>
                <c:ptCount val="5"/>
                <c:pt idx="0">
                  <c:v>0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74-4944-AE90-752BBCBB75C0}"/>
            </c:ext>
          </c:extLst>
        </c:ser>
        <c:ser>
          <c:idx val="5"/>
          <c:order val="3"/>
          <c:tx>
            <c:strRef>
              <c:f>'Human Capital D.'!$F$23</c:f>
              <c:strCache>
                <c:ptCount val="1"/>
                <c:pt idx="0">
                  <c:v>·   Engaging leader(a)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'Human Capital D.'!$G$14:$L$14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D.'!$F$23:$J$23</c:f>
              <c:numCache>
                <c:formatCode>General</c:formatCode>
                <c:ptCount val="5"/>
                <c:pt idx="0">
                  <c:v>0</c:v>
                </c:pt>
                <c:pt idx="1">
                  <c:v>17</c:v>
                </c:pt>
                <c:pt idx="2">
                  <c:v>0</c:v>
                </c:pt>
                <c:pt idx="3">
                  <c:v>17</c:v>
                </c:pt>
                <c:pt idx="4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74-4944-AE90-752BBCBB7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646385968"/>
        <c:axId val="1646392688"/>
      </c:barChart>
      <c:catAx>
        <c:axId val="164638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6392688"/>
        <c:crosses val="autoZero"/>
        <c:auto val="1"/>
        <c:lblAlgn val="ctr"/>
        <c:lblOffset val="100"/>
        <c:noMultiLvlLbl val="0"/>
      </c:catAx>
      <c:valAx>
        <c:axId val="164639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638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Success of leadership development programs(b)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7"/>
          <c:order val="0"/>
          <c:tx>
            <c:strRef>
              <c:f>'Human Capital D.'!$F$25</c:f>
              <c:strCache>
                <c:ptCount val="1"/>
                <c:pt idx="0">
                  <c:v>·   Business leader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'Human Capital D.'!$G$14:$L$14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D.'!$F$25:$J$25</c:f>
              <c:numCache>
                <c:formatCode>0%</c:formatCode>
                <c:ptCount val="5"/>
                <c:pt idx="0" formatCode="General">
                  <c:v>0</c:v>
                </c:pt>
                <c:pt idx="1">
                  <c:v>0.87</c:v>
                </c:pt>
                <c:pt idx="2">
                  <c:v>0.87</c:v>
                </c:pt>
                <c:pt idx="3">
                  <c:v>0.92</c:v>
                </c:pt>
                <c:pt idx="4">
                  <c:v>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74-4944-AE90-752BBCBB75C0}"/>
            </c:ext>
          </c:extLst>
        </c:ser>
        <c:ser>
          <c:idx val="8"/>
          <c:order val="1"/>
          <c:tx>
            <c:strRef>
              <c:f>'Human Capital D.'!$F$26</c:f>
              <c:strCache>
                <c:ptCount val="1"/>
                <c:pt idx="0">
                  <c:v>·   First Line leader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'Human Capital D.'!$G$14:$L$14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D.'!$F$26:$J$26</c:f>
              <c:numCache>
                <c:formatCode>0%</c:formatCode>
                <c:ptCount val="5"/>
                <c:pt idx="0" formatCode="General">
                  <c:v>0</c:v>
                </c:pt>
                <c:pt idx="1">
                  <c:v>0.82</c:v>
                </c:pt>
                <c:pt idx="2">
                  <c:v>0.84</c:v>
                </c:pt>
                <c:pt idx="3">
                  <c:v>0.86</c:v>
                </c:pt>
                <c:pt idx="4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74-4944-AE90-752BBCBB75C0}"/>
            </c:ext>
          </c:extLst>
        </c:ser>
        <c:ser>
          <c:idx val="9"/>
          <c:order val="2"/>
          <c:tx>
            <c:strRef>
              <c:f>'Human Capital D.'!$F$27</c:f>
              <c:strCache>
                <c:ptCount val="1"/>
                <c:pt idx="0">
                  <c:v>·   Future leader(a)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'Human Capital D.'!$G$14:$L$14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D.'!$F$27:$J$27</c:f>
              <c:numCache>
                <c:formatCode>0%</c:formatCode>
                <c:ptCount val="5"/>
                <c:pt idx="0" formatCode="General">
                  <c:v>0</c:v>
                </c:pt>
                <c:pt idx="1">
                  <c:v>0.94</c:v>
                </c:pt>
                <c:pt idx="2">
                  <c:v>0.82</c:v>
                </c:pt>
                <c:pt idx="3">
                  <c:v>0.86</c:v>
                </c:pt>
                <c:pt idx="4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174-4944-AE90-752BBCBB75C0}"/>
            </c:ext>
          </c:extLst>
        </c:ser>
        <c:ser>
          <c:idx val="10"/>
          <c:order val="3"/>
          <c:tx>
            <c:strRef>
              <c:f>'Human Capital D.'!$F$28</c:f>
              <c:strCache>
                <c:ptCount val="1"/>
                <c:pt idx="0">
                  <c:v>·   Engaging leader(a)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'Human Capital D.'!$G$14:$L$14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D.'!$F$28:$J$28</c:f>
              <c:numCache>
                <c:formatCode>0%</c:formatCode>
                <c:ptCount val="5"/>
                <c:pt idx="0" formatCode="General">
                  <c:v>0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74-4944-AE90-752BBCBB7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46385968"/>
        <c:axId val="1646392688"/>
      </c:barChart>
      <c:catAx>
        <c:axId val="164638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6392688"/>
        <c:crosses val="autoZero"/>
        <c:auto val="1"/>
        <c:lblAlgn val="ctr"/>
        <c:lblOffset val="100"/>
        <c:noMultiLvlLbl val="0"/>
      </c:catAx>
      <c:valAx>
        <c:axId val="16463926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638596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cost of training - by nationality (USD)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'Human Capital D.'!$F$35</c:f>
              <c:strCache>
                <c:ptCount val="1"/>
                <c:pt idx="0">
                  <c:v>·   Thai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D.'!$G$35:$J$35</c:f>
              <c:numCache>
                <c:formatCode>General</c:formatCode>
                <c:ptCount val="4"/>
                <c:pt idx="0" formatCode="#,##0">
                  <c:v>1115</c:v>
                </c:pt>
                <c:pt idx="1">
                  <c:v>850</c:v>
                </c:pt>
                <c:pt idx="2">
                  <c:v>940</c:v>
                </c:pt>
                <c:pt idx="3" formatCode="#,##0">
                  <c:v>8576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C-4979-9CA8-20D229442E09}"/>
            </c:ext>
          </c:extLst>
        </c:ser>
        <c:ser>
          <c:idx val="1"/>
          <c:order val="1"/>
          <c:tx>
            <c:strRef>
              <c:f>'Human Capital D.'!$F$36</c:f>
              <c:strCache>
                <c:ptCount val="1"/>
                <c:pt idx="0">
                  <c:v>·   Indonesian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D.'!$G$36:$J$36</c:f>
              <c:numCache>
                <c:formatCode>General</c:formatCode>
                <c:ptCount val="4"/>
                <c:pt idx="0">
                  <c:v>47</c:v>
                </c:pt>
                <c:pt idx="1">
                  <c:v>115</c:v>
                </c:pt>
                <c:pt idx="2">
                  <c:v>194</c:v>
                </c:pt>
                <c:pt idx="3">
                  <c:v>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1C-4979-9CA8-20D229442E09}"/>
            </c:ext>
          </c:extLst>
        </c:ser>
        <c:ser>
          <c:idx val="2"/>
          <c:order val="2"/>
          <c:tx>
            <c:strRef>
              <c:f>'Human Capital D.'!$F$37</c:f>
              <c:strCache>
                <c:ptCount val="1"/>
                <c:pt idx="0">
                  <c:v>·   Chinese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D.'!$G$37:$J$37</c:f>
              <c:numCache>
                <c:formatCode>General</c:formatCode>
                <c:ptCount val="4"/>
                <c:pt idx="0">
                  <c:v>271</c:v>
                </c:pt>
                <c:pt idx="1">
                  <c:v>227</c:v>
                </c:pt>
                <c:pt idx="2">
                  <c:v>209</c:v>
                </c:pt>
                <c:pt idx="3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1C-4979-9CA8-20D229442E09}"/>
            </c:ext>
          </c:extLst>
        </c:ser>
        <c:ser>
          <c:idx val="3"/>
          <c:order val="3"/>
          <c:tx>
            <c:strRef>
              <c:f>'Human Capital D.'!$F$38</c:f>
              <c:strCache>
                <c:ptCount val="1"/>
                <c:pt idx="0">
                  <c:v>·   Australian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D.'!$G$38:$J$38</c:f>
              <c:numCache>
                <c:formatCode>#,##0</c:formatCode>
                <c:ptCount val="4"/>
                <c:pt idx="0">
                  <c:v>1865</c:v>
                </c:pt>
                <c:pt idx="1">
                  <c:v>1100</c:v>
                </c:pt>
                <c:pt idx="2">
                  <c:v>1157</c:v>
                </c:pt>
                <c:pt idx="3">
                  <c:v>1186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1C-4979-9CA8-20D229442E09}"/>
            </c:ext>
          </c:extLst>
        </c:ser>
        <c:ser>
          <c:idx val="4"/>
          <c:order val="4"/>
          <c:tx>
            <c:strRef>
              <c:f>'Human Capital D.'!$F$39</c:f>
              <c:strCache>
                <c:ptCount val="1"/>
                <c:pt idx="0">
                  <c:v>·   Mongolian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D.'!$G$39:$J$39</c:f>
              <c:numCache>
                <c:formatCode>General</c:formatCode>
                <c:ptCount val="4"/>
                <c:pt idx="0">
                  <c:v>5</c:v>
                </c:pt>
                <c:pt idx="1">
                  <c:v>111</c:v>
                </c:pt>
                <c:pt idx="2">
                  <c:v>100</c:v>
                </c:pt>
                <c:pt idx="3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1C-4979-9CA8-20D229442E09}"/>
            </c:ext>
          </c:extLst>
        </c:ser>
        <c:ser>
          <c:idx val="5"/>
          <c:order val="5"/>
          <c:tx>
            <c:strRef>
              <c:f>'Human Capital D.'!$F$40</c:f>
              <c:strCache>
                <c:ptCount val="1"/>
                <c:pt idx="0">
                  <c:v>·   Japanese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D.'!$G$40:$J$40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#,##0">
                  <c:v>8973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1C-4979-9CA8-20D229442E09}"/>
            </c:ext>
          </c:extLst>
        </c:ser>
        <c:ser>
          <c:idx val="6"/>
          <c:order val="6"/>
          <c:tx>
            <c:strRef>
              <c:f>'Human Capital D.'!$F$41</c:f>
              <c:strCache>
                <c:ptCount val="1"/>
                <c:pt idx="0">
                  <c:v>·   Vietnamese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D.'!$G$41:$J$41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1C-4979-9CA8-20D229442E09}"/>
            </c:ext>
          </c:extLst>
        </c:ser>
        <c:ser>
          <c:idx val="7"/>
          <c:order val="7"/>
          <c:tx>
            <c:strRef>
              <c:f>'Human Capital D.'!$F$42</c:f>
              <c:strCache>
                <c:ptCount val="1"/>
                <c:pt idx="0">
                  <c:v>·   American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D.'!$G$42:$J$42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1C-4979-9CA8-20D229442E09}"/>
            </c:ext>
          </c:extLst>
        </c:ser>
        <c:ser>
          <c:idx val="8"/>
          <c:order val="8"/>
          <c:tx>
            <c:strRef>
              <c:f>'Human Capital D.'!$F$43</c:f>
              <c:strCache>
                <c:ptCount val="1"/>
                <c:pt idx="0">
                  <c:v>·   Others(b)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D.'!$G$43:$J$43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1C-4979-9CA8-20D229442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80876400"/>
        <c:axId val="480887440"/>
      </c:barChart>
      <c:catAx>
        <c:axId val="48087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887440"/>
        <c:crosses val="autoZero"/>
        <c:auto val="1"/>
        <c:lblAlgn val="ctr"/>
        <c:lblOffset val="100"/>
        <c:noMultiLvlLbl val="0"/>
      </c:catAx>
      <c:valAx>
        <c:axId val="48088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87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cost of training - by level (USD)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'Human Capital D.'!$F$45</c:f>
              <c:strCache>
                <c:ptCount val="1"/>
                <c:pt idx="0">
                  <c:v>·   Senior management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D.'!$G$45:$L$45</c:f>
              <c:numCache>
                <c:formatCode>General</c:formatCode>
                <c:ptCount val="6"/>
                <c:pt idx="0" formatCode="#,##0">
                  <c:v>2402</c:v>
                </c:pt>
                <c:pt idx="1">
                  <c:v>620</c:v>
                </c:pt>
                <c:pt idx="2" formatCode="#,##0">
                  <c:v>2092</c:v>
                </c:pt>
                <c:pt idx="3" formatCode="#,##0">
                  <c:v>18838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4-414A-9766-993F2EB24456}"/>
            </c:ext>
          </c:extLst>
        </c:ser>
        <c:ser>
          <c:idx val="1"/>
          <c:order val="1"/>
          <c:tx>
            <c:strRef>
              <c:f>'Human Capital D.'!$F$46</c:f>
              <c:strCache>
                <c:ptCount val="1"/>
                <c:pt idx="0">
                  <c:v>·   Middle management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D.'!$G$46:$L$46</c:f>
              <c:numCache>
                <c:formatCode>General</c:formatCode>
                <c:ptCount val="6"/>
                <c:pt idx="0">
                  <c:v>771</c:v>
                </c:pt>
                <c:pt idx="1">
                  <c:v>735</c:v>
                </c:pt>
                <c:pt idx="2">
                  <c:v>871</c:v>
                </c:pt>
                <c:pt idx="3" formatCode="#,##0">
                  <c:v>3223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24-414A-9766-993F2EB24456}"/>
            </c:ext>
          </c:extLst>
        </c:ser>
        <c:ser>
          <c:idx val="2"/>
          <c:order val="2"/>
          <c:tx>
            <c:strRef>
              <c:f>'Human Capital D.'!$F$47</c:f>
              <c:strCache>
                <c:ptCount val="1"/>
                <c:pt idx="0">
                  <c:v>·   Junior management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D.'!$G$47:$L$47</c:f>
              <c:numCache>
                <c:formatCode>General</c:formatCode>
                <c:ptCount val="6"/>
                <c:pt idx="0">
                  <c:v>643</c:v>
                </c:pt>
                <c:pt idx="1">
                  <c:v>629</c:v>
                </c:pt>
                <c:pt idx="2">
                  <c:v>546</c:v>
                </c:pt>
                <c:pt idx="3" formatCode="#,##0">
                  <c:v>1034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24-414A-9766-993F2EB24456}"/>
            </c:ext>
          </c:extLst>
        </c:ser>
        <c:ser>
          <c:idx val="3"/>
          <c:order val="3"/>
          <c:tx>
            <c:strRef>
              <c:f>'Human Capital D.'!$F$48</c:f>
              <c:strCache>
                <c:ptCount val="1"/>
                <c:pt idx="0">
                  <c:v>·   Staff and supervisor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D.'!$G$48:$L$48</c:f>
              <c:numCache>
                <c:formatCode>General</c:formatCode>
                <c:ptCount val="6"/>
                <c:pt idx="0">
                  <c:v>951</c:v>
                </c:pt>
                <c:pt idx="1">
                  <c:v>458</c:v>
                </c:pt>
                <c:pt idx="2">
                  <c:v>568</c:v>
                </c:pt>
                <c:pt idx="3">
                  <c:v>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24-414A-9766-993F2EB24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4224032"/>
        <c:axId val="1464224992"/>
      </c:barChart>
      <c:catAx>
        <c:axId val="146422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224992"/>
        <c:crosses val="autoZero"/>
        <c:auto val="1"/>
        <c:lblAlgn val="ctr"/>
        <c:lblOffset val="100"/>
        <c:noMultiLvlLbl val="0"/>
      </c:catAx>
      <c:valAx>
        <c:axId val="146422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224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cost of training - by program (USD)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'Human Capital D.'!$F$50</c:f>
              <c:strCache>
                <c:ptCount val="1"/>
                <c:pt idx="0">
                  <c:v>·   Technical/functional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D.'!$G$50:$L$50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414</c:v>
                </c:pt>
                <c:pt idx="3">
                  <c:v>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4-414A-9766-993F2EB24456}"/>
            </c:ext>
          </c:extLst>
        </c:ser>
        <c:ser>
          <c:idx val="1"/>
          <c:order val="1"/>
          <c:tx>
            <c:strRef>
              <c:f>'Human Capital D.'!$F$51</c:f>
              <c:strCache>
                <c:ptCount val="1"/>
                <c:pt idx="0">
                  <c:v>·   Leadership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D.'!$G$51:$L$51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154</c:v>
                </c:pt>
                <c:pt idx="3">
                  <c:v>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24-414A-9766-993F2EB24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4224032"/>
        <c:axId val="1464224992"/>
      </c:barChart>
      <c:catAx>
        <c:axId val="146422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224992"/>
        <c:crosses val="autoZero"/>
        <c:auto val="1"/>
        <c:lblAlgn val="ctr"/>
        <c:lblOffset val="100"/>
        <c:noMultiLvlLbl val="0"/>
      </c:catAx>
      <c:valAx>
        <c:axId val="146422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224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hours of training - by nationality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'Human Capital D.'!$F$53</c:f>
              <c:strCache>
                <c:ptCount val="1"/>
                <c:pt idx="0">
                  <c:v>·   Thai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D.'!$G$53:$L$53</c:f>
              <c:numCache>
                <c:formatCode>General</c:formatCode>
                <c:ptCount val="6"/>
                <c:pt idx="0">
                  <c:v>21</c:v>
                </c:pt>
                <c:pt idx="1">
                  <c:v>29.7</c:v>
                </c:pt>
                <c:pt idx="2">
                  <c:v>24.3</c:v>
                </c:pt>
                <c:pt idx="3">
                  <c:v>44.1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4-414A-9766-993F2EB24456}"/>
            </c:ext>
          </c:extLst>
        </c:ser>
        <c:ser>
          <c:idx val="1"/>
          <c:order val="1"/>
          <c:tx>
            <c:strRef>
              <c:f>'Human Capital D.'!$F$54</c:f>
              <c:strCache>
                <c:ptCount val="1"/>
                <c:pt idx="0">
                  <c:v>·   Indonesian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D.'!$G$54:$L$54</c:f>
              <c:numCache>
                <c:formatCode>General</c:formatCode>
                <c:ptCount val="6"/>
                <c:pt idx="0">
                  <c:v>7.5</c:v>
                </c:pt>
                <c:pt idx="1">
                  <c:v>9.4</c:v>
                </c:pt>
                <c:pt idx="2">
                  <c:v>14.1</c:v>
                </c:pt>
                <c:pt idx="3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24-414A-9766-993F2EB24456}"/>
            </c:ext>
          </c:extLst>
        </c:ser>
        <c:ser>
          <c:idx val="2"/>
          <c:order val="2"/>
          <c:tx>
            <c:strRef>
              <c:f>'Human Capital D.'!$F$55</c:f>
              <c:strCache>
                <c:ptCount val="1"/>
                <c:pt idx="0">
                  <c:v>·   Chinese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D.'!$G$55:$L$55</c:f>
              <c:numCache>
                <c:formatCode>General</c:formatCode>
                <c:ptCount val="6"/>
                <c:pt idx="0">
                  <c:v>35</c:v>
                </c:pt>
                <c:pt idx="1">
                  <c:v>28.5</c:v>
                </c:pt>
                <c:pt idx="2">
                  <c:v>36.9</c:v>
                </c:pt>
                <c:pt idx="3">
                  <c:v>49.9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24-414A-9766-993F2EB24456}"/>
            </c:ext>
          </c:extLst>
        </c:ser>
        <c:ser>
          <c:idx val="3"/>
          <c:order val="3"/>
          <c:tx>
            <c:strRef>
              <c:f>'Human Capital D.'!$F$56</c:f>
              <c:strCache>
                <c:ptCount val="1"/>
                <c:pt idx="0">
                  <c:v>·   Australian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D.'!$G$56:$L$56</c:f>
              <c:numCache>
                <c:formatCode>General</c:formatCode>
                <c:ptCount val="6"/>
                <c:pt idx="0">
                  <c:v>27</c:v>
                </c:pt>
                <c:pt idx="1">
                  <c:v>25</c:v>
                </c:pt>
                <c:pt idx="2">
                  <c:v>25.4</c:v>
                </c:pt>
                <c:pt idx="3">
                  <c:v>41.2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24-414A-9766-993F2EB24456}"/>
            </c:ext>
          </c:extLst>
        </c:ser>
        <c:ser>
          <c:idx val="4"/>
          <c:order val="4"/>
          <c:tx>
            <c:strRef>
              <c:f>'Human Capital D.'!$F$57</c:f>
              <c:strCache>
                <c:ptCount val="1"/>
                <c:pt idx="0">
                  <c:v>·   Mongolian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D.'!$G$57:$L$57</c:f>
              <c:numCache>
                <c:formatCode>General</c:formatCode>
                <c:ptCount val="6"/>
                <c:pt idx="0">
                  <c:v>4.5999999999999996</c:v>
                </c:pt>
                <c:pt idx="1">
                  <c:v>14</c:v>
                </c:pt>
                <c:pt idx="2">
                  <c:v>12</c:v>
                </c:pt>
                <c:pt idx="3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8-419B-9650-0DDC33FF39C9}"/>
            </c:ext>
          </c:extLst>
        </c:ser>
        <c:ser>
          <c:idx val="5"/>
          <c:order val="5"/>
          <c:tx>
            <c:strRef>
              <c:f>'Human Capital D.'!$F$58</c:f>
              <c:strCache>
                <c:ptCount val="1"/>
                <c:pt idx="0">
                  <c:v>·   Japanese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D.'!$G$58:$L$58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C8-419B-9650-0DDC33FF39C9}"/>
            </c:ext>
          </c:extLst>
        </c:ser>
        <c:ser>
          <c:idx val="6"/>
          <c:order val="6"/>
          <c:tx>
            <c:strRef>
              <c:f>'Human Capital D.'!$F$59</c:f>
              <c:strCache>
                <c:ptCount val="1"/>
                <c:pt idx="0">
                  <c:v>·   Vietnamese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D.'!$G$59:$L$59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C8-419B-9650-0DDC33FF39C9}"/>
            </c:ext>
          </c:extLst>
        </c:ser>
        <c:ser>
          <c:idx val="7"/>
          <c:order val="7"/>
          <c:tx>
            <c:strRef>
              <c:f>'Human Capital D.'!$F$60</c:f>
              <c:strCache>
                <c:ptCount val="1"/>
                <c:pt idx="0">
                  <c:v>·   American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D.'!$G$60:$L$60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C8-419B-9650-0DDC33FF39C9}"/>
            </c:ext>
          </c:extLst>
        </c:ser>
        <c:ser>
          <c:idx val="8"/>
          <c:order val="8"/>
          <c:tx>
            <c:strRef>
              <c:f>'Human Capital D.'!$F$61</c:f>
              <c:strCache>
                <c:ptCount val="1"/>
                <c:pt idx="0">
                  <c:v>·   Others(b)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D.'!$G$61:$L$61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C8-419B-9650-0DDC33FF3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4224032"/>
        <c:axId val="1464224992"/>
      </c:barChart>
      <c:catAx>
        <c:axId val="146422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224992"/>
        <c:crosses val="autoZero"/>
        <c:auto val="1"/>
        <c:lblAlgn val="ctr"/>
        <c:lblOffset val="100"/>
        <c:noMultiLvlLbl val="0"/>
      </c:catAx>
      <c:valAx>
        <c:axId val="146422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224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hours of training - by level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'Human Capital D.'!$F$63</c:f>
              <c:strCache>
                <c:ptCount val="1"/>
                <c:pt idx="0">
                  <c:v>·   Senior management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D.'!$G$63:$L$63</c:f>
              <c:numCache>
                <c:formatCode>General</c:formatCode>
                <c:ptCount val="6"/>
                <c:pt idx="0">
                  <c:v>27.2</c:v>
                </c:pt>
                <c:pt idx="1">
                  <c:v>11.6</c:v>
                </c:pt>
                <c:pt idx="2">
                  <c:v>22.7</c:v>
                </c:pt>
                <c:pt idx="3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4-414A-9766-993F2EB24456}"/>
            </c:ext>
          </c:extLst>
        </c:ser>
        <c:ser>
          <c:idx val="1"/>
          <c:order val="1"/>
          <c:tx>
            <c:strRef>
              <c:f>'Human Capital D.'!$F$64</c:f>
              <c:strCache>
                <c:ptCount val="1"/>
                <c:pt idx="0">
                  <c:v>·   Middle management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D.'!$G$64:$L$64</c:f>
              <c:numCache>
                <c:formatCode>General</c:formatCode>
                <c:ptCount val="6"/>
                <c:pt idx="0">
                  <c:v>18</c:v>
                </c:pt>
                <c:pt idx="1">
                  <c:v>19.100000000000001</c:v>
                </c:pt>
                <c:pt idx="2">
                  <c:v>23.4</c:v>
                </c:pt>
                <c:pt idx="3">
                  <c:v>37.4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24-414A-9766-993F2EB24456}"/>
            </c:ext>
          </c:extLst>
        </c:ser>
        <c:ser>
          <c:idx val="2"/>
          <c:order val="2"/>
          <c:tx>
            <c:strRef>
              <c:f>'Human Capital D.'!$F$65</c:f>
              <c:strCache>
                <c:ptCount val="1"/>
                <c:pt idx="0">
                  <c:v>·   Junior management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D.'!$G$65:$L$65</c:f>
              <c:numCache>
                <c:formatCode>General</c:formatCode>
                <c:ptCount val="6"/>
                <c:pt idx="0">
                  <c:v>24.1</c:v>
                </c:pt>
                <c:pt idx="1">
                  <c:v>20.6</c:v>
                </c:pt>
                <c:pt idx="2">
                  <c:v>19.7</c:v>
                </c:pt>
                <c:pt idx="3">
                  <c:v>27.2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24-414A-9766-993F2EB24456}"/>
            </c:ext>
          </c:extLst>
        </c:ser>
        <c:ser>
          <c:idx val="3"/>
          <c:order val="3"/>
          <c:tx>
            <c:strRef>
              <c:f>'Human Capital D.'!$F$66</c:f>
              <c:strCache>
                <c:ptCount val="1"/>
                <c:pt idx="0">
                  <c:v>§ Staff and supervisor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D.'!$G$66:$L$66</c:f>
              <c:numCache>
                <c:formatCode>General</c:formatCode>
                <c:ptCount val="6"/>
                <c:pt idx="0">
                  <c:v>24.9</c:v>
                </c:pt>
                <c:pt idx="1">
                  <c:v>21.1</c:v>
                </c:pt>
                <c:pt idx="2">
                  <c:v>23.7</c:v>
                </c:pt>
                <c:pt idx="3">
                  <c:v>30.7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24-414A-9766-993F2EB24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4224032"/>
        <c:axId val="1464224992"/>
      </c:barChart>
      <c:catAx>
        <c:axId val="146422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224992"/>
        <c:crosses val="autoZero"/>
        <c:auto val="1"/>
        <c:lblAlgn val="ctr"/>
        <c:lblOffset val="100"/>
        <c:noMultiLvlLbl val="0"/>
      </c:catAx>
      <c:valAx>
        <c:axId val="146422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224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hours of training - by program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'Human Capital D.'!$F$68</c:f>
              <c:strCache>
                <c:ptCount val="1"/>
                <c:pt idx="0">
                  <c:v>·   Technical/functional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D.'!$G$68:$L$68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18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4-414A-9766-993F2EB24456}"/>
            </c:ext>
          </c:extLst>
        </c:ser>
        <c:ser>
          <c:idx val="1"/>
          <c:order val="1"/>
          <c:tx>
            <c:strRef>
              <c:f>'Human Capital D.'!$F$69</c:f>
              <c:strCache>
                <c:ptCount val="1"/>
                <c:pt idx="0">
                  <c:v>·   Leadership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'Human Capital D.'!$G$33:$L$33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Capital D.'!$G$69:$L$69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4.9000000000000004</c:v>
                </c:pt>
                <c:pt idx="3">
                  <c:v>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24-414A-9766-993F2EB24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4224032"/>
        <c:axId val="1464224992"/>
      </c:barChart>
      <c:catAx>
        <c:axId val="146422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224992"/>
        <c:crosses val="autoZero"/>
        <c:auto val="1"/>
        <c:lblAlgn val="ctr"/>
        <c:lblOffset val="100"/>
        <c:noMultiLvlLbl val="0"/>
      </c:catAx>
      <c:valAx>
        <c:axId val="146422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224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Employee engagement level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Engagement'!$B$7:$C$7</c:f>
              <c:strCache>
                <c:ptCount val="2"/>
                <c:pt idx="0">
                  <c:v>Employee Engagement</c:v>
                </c:pt>
                <c:pt idx="1">
                  <c:v>Employee engagement level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Engagement'!$L$6:$Q$6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Engagement'!$F$7:$K$7</c:f>
              <c:numCache>
                <c:formatCode>0%</c:formatCode>
                <c:ptCount val="6"/>
                <c:pt idx="0">
                  <c:v>0.76</c:v>
                </c:pt>
                <c:pt idx="1">
                  <c:v>0.74</c:v>
                </c:pt>
                <c:pt idx="2">
                  <c:v>0.79</c:v>
                </c:pt>
                <c:pt idx="3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15-426E-891F-FC565EAFD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31431216"/>
        <c:axId val="631428336"/>
      </c:barChart>
      <c:lineChart>
        <c:grouping val="standard"/>
        <c:varyColors val="0"/>
        <c:ser>
          <c:idx val="1"/>
          <c:order val="1"/>
          <c:tx>
            <c:strRef>
              <c:f>'Employee Engagement'!$L$5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'Employee Engagement'!$L$6:$Q$6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Engagement'!$L$7:$Q$7</c:f>
              <c:numCache>
                <c:formatCode>0%</c:formatCode>
                <c:ptCount val="6"/>
                <c:pt idx="1">
                  <c:v>0.7</c:v>
                </c:pt>
                <c:pt idx="2">
                  <c:v>0.7</c:v>
                </c:pt>
                <c:pt idx="3">
                  <c:v>0.75</c:v>
                </c:pt>
                <c:pt idx="4">
                  <c:v>0.8</c:v>
                </c:pt>
                <c:pt idx="5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15-426E-891F-FC565EAFD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431216"/>
        <c:axId val="631428336"/>
      </c:lineChart>
      <c:catAx>
        <c:axId val="63143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428336"/>
        <c:crosses val="autoZero"/>
        <c:auto val="1"/>
        <c:lblAlgn val="ctr"/>
        <c:lblOffset val="100"/>
        <c:noMultiLvlLbl val="0"/>
      </c:catAx>
      <c:valAx>
        <c:axId val="6314283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431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Level of alignment between employee behavior and the corporate culture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Engagement'!$B$19:$C$19</c:f>
              <c:strCache>
                <c:ptCount val="2"/>
                <c:pt idx="0">
                  <c:v>Corporate Culture</c:v>
                </c:pt>
                <c:pt idx="1">
                  <c:v>Level of alignment between employee behavior and the corporate 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Engagement'!$L$6:$Q$6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Engagement'!$F$19:$K$19</c:f>
              <c:numCache>
                <c:formatCode>0%</c:formatCode>
                <c:ptCount val="6"/>
                <c:pt idx="0">
                  <c:v>0.75</c:v>
                </c:pt>
                <c:pt idx="1">
                  <c:v>0.78</c:v>
                </c:pt>
                <c:pt idx="2">
                  <c:v>0.79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15-426E-891F-FC565EAFD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31431216"/>
        <c:axId val="631428336"/>
      </c:barChart>
      <c:lineChart>
        <c:grouping val="standard"/>
        <c:varyColors val="0"/>
        <c:ser>
          <c:idx val="1"/>
          <c:order val="1"/>
          <c:tx>
            <c:strRef>
              <c:f>'Employee Engagement'!$L$5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'Employee Engagement'!$L$6:$Q$6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Engagement'!$L$19:$Q$19</c:f>
              <c:numCache>
                <c:formatCode>0%</c:formatCode>
                <c:ptCount val="6"/>
                <c:pt idx="1">
                  <c:v>0.7</c:v>
                </c:pt>
                <c:pt idx="2">
                  <c:v>0.7</c:v>
                </c:pt>
                <c:pt idx="3">
                  <c:v>0.75</c:v>
                </c:pt>
                <c:pt idx="4">
                  <c:v>0.8</c:v>
                </c:pt>
                <c:pt idx="5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15-426E-891F-FC565EAFD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431216"/>
        <c:axId val="631428336"/>
      </c:lineChart>
      <c:catAx>
        <c:axId val="63143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428336"/>
        <c:crosses val="autoZero"/>
        <c:auto val="1"/>
        <c:lblAlgn val="ctr"/>
        <c:lblOffset val="100"/>
        <c:noMultiLvlLbl val="0"/>
      </c:catAx>
      <c:valAx>
        <c:axId val="6314283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431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meetings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'Sust.Gov.'!$C$36</c:f>
              <c:strCache>
                <c:ptCount val="1"/>
                <c:pt idx="0">
                  <c:v>·   Board of Directors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'Sust.Gov.'!$D$34:$G$34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'Sust.Gov.'!$D$36:$G$36</c:f>
              <c:numCache>
                <c:formatCode>General</c:formatCode>
                <c:ptCount val="4"/>
                <c:pt idx="0">
                  <c:v>13</c:v>
                </c:pt>
                <c:pt idx="1">
                  <c:v>13</c:v>
                </c:pt>
                <c:pt idx="2">
                  <c:v>12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A-47F8-A501-D4F918B05C0E}"/>
            </c:ext>
          </c:extLst>
        </c:ser>
        <c:ser>
          <c:idx val="2"/>
          <c:order val="1"/>
          <c:tx>
            <c:strRef>
              <c:f>'Sust.Gov.'!$C$37</c:f>
              <c:strCache>
                <c:ptCount val="1"/>
                <c:pt idx="0">
                  <c:v>·   Corporate governance and nomination committee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'Sust.Gov.'!$D$34:$G$34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'Sust.Gov.'!$D$37:$G$37</c:f>
              <c:numCache>
                <c:formatCode>General</c:formatCode>
                <c:ptCount val="4"/>
                <c:pt idx="0">
                  <c:v>4</c:v>
                </c:pt>
                <c:pt idx="1">
                  <c:v>9</c:v>
                </c:pt>
                <c:pt idx="2">
                  <c:v>11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A-47F8-A501-D4F918B05C0E}"/>
            </c:ext>
          </c:extLst>
        </c:ser>
        <c:ser>
          <c:idx val="3"/>
          <c:order val="2"/>
          <c:tx>
            <c:strRef>
              <c:f>'Sust.Gov.'!$C$38</c:f>
              <c:strCache>
                <c:ptCount val="1"/>
                <c:pt idx="0">
                  <c:v>·   Audit committee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'Sust.Gov.'!$D$34:$G$34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'Sust.Gov.'!$D$38:$G$38</c:f>
              <c:numCache>
                <c:formatCode>General</c:formatCode>
                <c:ptCount val="4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EA-47F8-A501-D4F918B05C0E}"/>
            </c:ext>
          </c:extLst>
        </c:ser>
        <c:ser>
          <c:idx val="4"/>
          <c:order val="3"/>
          <c:tx>
            <c:strRef>
              <c:f>'Sust.Gov.'!$C$39</c:f>
              <c:strCache>
                <c:ptCount val="1"/>
                <c:pt idx="0">
                  <c:v>·   Compensation committee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'Sust.Gov.'!$D$34:$G$34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'Sust.Gov.'!$D$39:$G$39</c:f>
              <c:numCache>
                <c:formatCode>General</c:formatCode>
                <c:ptCount val="4"/>
                <c:pt idx="0">
                  <c:v>8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EA-47F8-A501-D4F918B05C0E}"/>
            </c:ext>
          </c:extLst>
        </c:ser>
        <c:ser>
          <c:idx val="5"/>
          <c:order val="4"/>
          <c:tx>
            <c:strRef>
              <c:f>'Sust.Gov.'!$C$40</c:f>
              <c:strCache>
                <c:ptCount val="1"/>
                <c:pt idx="0">
                  <c:v>·   ESG committee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'Sust.Gov.'!$D$34:$G$34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'Sust.Gov.'!$D$40:$G$40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EA-47F8-A501-D4F918B05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8864064"/>
        <c:axId val="328865024"/>
      </c:barChart>
      <c:catAx>
        <c:axId val="32886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865024"/>
        <c:crosses val="autoZero"/>
        <c:auto val="1"/>
        <c:lblAlgn val="ctr"/>
        <c:lblOffset val="100"/>
        <c:noMultiLvlLbl val="0"/>
      </c:catAx>
      <c:valAx>
        <c:axId val="32886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864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936308154101232"/>
          <c:y val="4.5686006248943381E-2"/>
          <c:w val="0.31912230214957638"/>
          <c:h val="0.954313993751056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Employee engagement level - By country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Engagement'!$E$8</c:f>
              <c:strCache>
                <c:ptCount val="1"/>
                <c:pt idx="0">
                  <c:v>·   Thailand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Engagement'!$F$8:$K$8</c:f>
              <c:numCache>
                <c:formatCode>0%</c:formatCode>
                <c:ptCount val="6"/>
                <c:pt idx="0">
                  <c:v>0.69</c:v>
                </c:pt>
                <c:pt idx="1">
                  <c:v>0.69</c:v>
                </c:pt>
                <c:pt idx="2">
                  <c:v>0.72</c:v>
                </c:pt>
                <c:pt idx="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8-4033-91D2-DD4DE36E1913}"/>
            </c:ext>
          </c:extLst>
        </c:ser>
        <c:ser>
          <c:idx val="1"/>
          <c:order val="1"/>
          <c:tx>
            <c:strRef>
              <c:f>'Employee Engagement'!$E$9</c:f>
              <c:strCache>
                <c:ptCount val="1"/>
                <c:pt idx="0">
                  <c:v>·   Indonesia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Engagement'!$F$9:$K$9</c:f>
              <c:numCache>
                <c:formatCode>0%</c:formatCode>
                <c:ptCount val="6"/>
                <c:pt idx="0">
                  <c:v>0.73</c:v>
                </c:pt>
                <c:pt idx="1">
                  <c:v>0.73</c:v>
                </c:pt>
                <c:pt idx="2">
                  <c:v>0.79</c:v>
                </c:pt>
                <c:pt idx="3">
                  <c:v>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8-4033-91D2-DD4DE36E1913}"/>
            </c:ext>
          </c:extLst>
        </c:ser>
        <c:ser>
          <c:idx val="2"/>
          <c:order val="2"/>
          <c:tx>
            <c:strRef>
              <c:f>'Employee Engagement'!$E$10</c:f>
              <c:strCache>
                <c:ptCount val="1"/>
                <c:pt idx="0">
                  <c:v>·   China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'Employee Engagement'!$F$6:$K$6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Engagement'!$F$10:$K$10</c:f>
              <c:numCache>
                <c:formatCode>0%</c:formatCode>
                <c:ptCount val="6"/>
                <c:pt idx="0">
                  <c:v>0.92</c:v>
                </c:pt>
                <c:pt idx="1">
                  <c:v>0.93</c:v>
                </c:pt>
                <c:pt idx="2">
                  <c:v>0.96</c:v>
                </c:pt>
                <c:pt idx="3">
                  <c:v>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E8-4033-91D2-DD4DE36E1913}"/>
            </c:ext>
          </c:extLst>
        </c:ser>
        <c:ser>
          <c:idx val="3"/>
          <c:order val="3"/>
          <c:tx>
            <c:strRef>
              <c:f>'Employee Engagement'!$E$11</c:f>
              <c:strCache>
                <c:ptCount val="1"/>
                <c:pt idx="0">
                  <c:v>·   Australia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'Employee Engagement'!$F$6:$K$6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Engagement'!$F$11:$K$11</c:f>
              <c:numCache>
                <c:formatCode>0%</c:formatCode>
                <c:ptCount val="6"/>
                <c:pt idx="0" formatCode="General">
                  <c:v>0</c:v>
                </c:pt>
                <c:pt idx="1">
                  <c:v>0.4</c:v>
                </c:pt>
                <c:pt idx="2">
                  <c:v>0.49</c:v>
                </c:pt>
                <c:pt idx="3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E8-4033-91D2-DD4DE36E1913}"/>
            </c:ext>
          </c:extLst>
        </c:ser>
        <c:ser>
          <c:idx val="4"/>
          <c:order val="4"/>
          <c:tx>
            <c:strRef>
              <c:f>'Employee Engagement'!$E$12</c:f>
              <c:strCache>
                <c:ptCount val="1"/>
                <c:pt idx="0">
                  <c:v>·   Mongolia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'Employee Engagement'!$F$6:$K$6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Engagement'!$F$12:$K$12</c:f>
              <c:numCache>
                <c:formatCode>0%</c:formatCode>
                <c:ptCount val="6"/>
                <c:pt idx="0">
                  <c:v>0.52</c:v>
                </c:pt>
                <c:pt idx="1">
                  <c:v>0.5</c:v>
                </c:pt>
                <c:pt idx="2">
                  <c:v>0.52</c:v>
                </c:pt>
                <c:pt idx="3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E8-4033-91D2-DD4DE36E1913}"/>
            </c:ext>
          </c:extLst>
        </c:ser>
        <c:ser>
          <c:idx val="5"/>
          <c:order val="5"/>
          <c:tx>
            <c:strRef>
              <c:f>'Employee Engagement'!$E$13</c:f>
              <c:strCache>
                <c:ptCount val="1"/>
                <c:pt idx="0">
                  <c:v>·   Japan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'Employee Engagement'!$F$6:$K$6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Engagement'!$F$13:$K$13</c:f>
              <c:numCache>
                <c:formatCode>0%</c:formatCode>
                <c:ptCount val="6"/>
                <c:pt idx="0">
                  <c:v>0.38</c:v>
                </c:pt>
                <c:pt idx="1">
                  <c:v>0.31</c:v>
                </c:pt>
                <c:pt idx="2">
                  <c:v>0.47</c:v>
                </c:pt>
                <c:pt idx="3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E8-4033-91D2-DD4DE36E1913}"/>
            </c:ext>
          </c:extLst>
        </c:ser>
        <c:ser>
          <c:idx val="6"/>
          <c:order val="6"/>
          <c:tx>
            <c:strRef>
              <c:f>'Employee Engagement'!$E$14</c:f>
              <c:strCache>
                <c:ptCount val="1"/>
                <c:pt idx="0">
                  <c:v>·   Vietnam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'Employee Engagement'!$F$6:$K$6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Engagement'!$F$14:$K$14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 formatCode="0%">
                  <c:v>0.82</c:v>
                </c:pt>
                <c:pt idx="3" formatCode="0%">
                  <c:v>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E8-4033-91D2-DD4DE36E1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6484864"/>
        <c:axId val="486489184"/>
      </c:barChart>
      <c:catAx>
        <c:axId val="48648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489184"/>
        <c:crosses val="autoZero"/>
        <c:auto val="1"/>
        <c:lblAlgn val="ctr"/>
        <c:lblOffset val="100"/>
        <c:noMultiLvlLbl val="0"/>
      </c:catAx>
      <c:valAx>
        <c:axId val="4864891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48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Level of alignment between employee behavior and the corporate culture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Engagement'!$E$20</c:f>
              <c:strCache>
                <c:ptCount val="1"/>
                <c:pt idx="0">
                  <c:v>·   Thailand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Engagement'!$F$20:$K$20</c:f>
              <c:numCache>
                <c:formatCode>0%</c:formatCode>
                <c:ptCount val="6"/>
                <c:pt idx="0">
                  <c:v>0.72</c:v>
                </c:pt>
                <c:pt idx="1">
                  <c:v>0.73</c:v>
                </c:pt>
                <c:pt idx="2">
                  <c:v>0.78</c:v>
                </c:pt>
                <c:pt idx="3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8-4033-91D2-DD4DE36E1913}"/>
            </c:ext>
          </c:extLst>
        </c:ser>
        <c:ser>
          <c:idx val="1"/>
          <c:order val="1"/>
          <c:tx>
            <c:strRef>
              <c:f>'Employee Engagement'!$E$21</c:f>
              <c:strCache>
                <c:ptCount val="1"/>
                <c:pt idx="0">
                  <c:v>·   Indonesia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Engagement'!$F$21:$K$21</c:f>
              <c:numCache>
                <c:formatCode>0%</c:formatCode>
                <c:ptCount val="6"/>
                <c:pt idx="0">
                  <c:v>0.71</c:v>
                </c:pt>
                <c:pt idx="1">
                  <c:v>0.73</c:v>
                </c:pt>
                <c:pt idx="2">
                  <c:v>0.75</c:v>
                </c:pt>
                <c:pt idx="3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8-4033-91D2-DD4DE36E1913}"/>
            </c:ext>
          </c:extLst>
        </c:ser>
        <c:ser>
          <c:idx val="2"/>
          <c:order val="2"/>
          <c:tx>
            <c:strRef>
              <c:f>'Employee Engagement'!$E$22</c:f>
              <c:strCache>
                <c:ptCount val="1"/>
                <c:pt idx="0">
                  <c:v>·   China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'Employee Engagement'!$F$6:$K$6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Engagement'!$F$22:$K$22</c:f>
              <c:numCache>
                <c:formatCode>0%</c:formatCode>
                <c:ptCount val="6"/>
                <c:pt idx="0">
                  <c:v>0.94</c:v>
                </c:pt>
                <c:pt idx="1">
                  <c:v>0.95</c:v>
                </c:pt>
                <c:pt idx="2">
                  <c:v>0.92</c:v>
                </c:pt>
                <c:pt idx="3">
                  <c:v>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E8-4033-91D2-DD4DE36E1913}"/>
            </c:ext>
          </c:extLst>
        </c:ser>
        <c:ser>
          <c:idx val="3"/>
          <c:order val="3"/>
          <c:tx>
            <c:strRef>
              <c:f>'Employee Engagement'!$E$23</c:f>
              <c:strCache>
                <c:ptCount val="1"/>
                <c:pt idx="0">
                  <c:v>·   Australia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'Employee Engagement'!$F$6:$K$6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Engagement'!$F$23:$K$23</c:f>
              <c:numCache>
                <c:formatCode>0%</c:formatCode>
                <c:ptCount val="6"/>
                <c:pt idx="0">
                  <c:v>0.66</c:v>
                </c:pt>
                <c:pt idx="1">
                  <c:v>0.72</c:v>
                </c:pt>
                <c:pt idx="2">
                  <c:v>0.75</c:v>
                </c:pt>
                <c:pt idx="3">
                  <c:v>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E8-4033-91D2-DD4DE36E1913}"/>
            </c:ext>
          </c:extLst>
        </c:ser>
        <c:ser>
          <c:idx val="4"/>
          <c:order val="4"/>
          <c:tx>
            <c:strRef>
              <c:f>'Employee Engagement'!$E$24</c:f>
              <c:strCache>
                <c:ptCount val="1"/>
                <c:pt idx="0">
                  <c:v>·   Mongolia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'Employee Engagement'!$F$6:$K$6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Engagement'!$F$24:$K$24</c:f>
              <c:numCache>
                <c:formatCode>0%</c:formatCode>
                <c:ptCount val="6"/>
                <c:pt idx="0">
                  <c:v>0.78</c:v>
                </c:pt>
                <c:pt idx="1">
                  <c:v>0.75</c:v>
                </c:pt>
                <c:pt idx="2">
                  <c:v>0.69</c:v>
                </c:pt>
                <c:pt idx="3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E8-4033-91D2-DD4DE36E1913}"/>
            </c:ext>
          </c:extLst>
        </c:ser>
        <c:ser>
          <c:idx val="5"/>
          <c:order val="5"/>
          <c:tx>
            <c:strRef>
              <c:f>'Employee Engagement'!$E$25</c:f>
              <c:strCache>
                <c:ptCount val="1"/>
                <c:pt idx="0">
                  <c:v>·   Japan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'Employee Engagement'!$F$6:$K$6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Engagement'!$F$25:$K$25</c:f>
              <c:numCache>
                <c:formatCode>0%</c:formatCode>
                <c:ptCount val="6"/>
                <c:pt idx="0">
                  <c:v>0.56000000000000005</c:v>
                </c:pt>
                <c:pt idx="1">
                  <c:v>0.56999999999999995</c:v>
                </c:pt>
                <c:pt idx="2">
                  <c:v>0.72</c:v>
                </c:pt>
                <c:pt idx="3">
                  <c:v>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E8-4033-91D2-DD4DE36E1913}"/>
            </c:ext>
          </c:extLst>
        </c:ser>
        <c:ser>
          <c:idx val="6"/>
          <c:order val="6"/>
          <c:tx>
            <c:strRef>
              <c:f>'Employee Engagement'!$E$26</c:f>
              <c:strCache>
                <c:ptCount val="1"/>
                <c:pt idx="0">
                  <c:v>·   Vietnam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'Employee Engagement'!$F$6:$K$6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Engagement'!$F$26:$K$26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 formatCode="0%">
                  <c:v>0.67</c:v>
                </c:pt>
                <c:pt idx="3" formatCode="0%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E8-4033-91D2-DD4DE36E1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6484864"/>
        <c:axId val="486489184"/>
      </c:barChart>
      <c:catAx>
        <c:axId val="48648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489184"/>
        <c:crosses val="autoZero"/>
        <c:auto val="1"/>
        <c:lblAlgn val="ctr"/>
        <c:lblOffset val="100"/>
        <c:noMultiLvlLbl val="0"/>
      </c:catAx>
      <c:valAx>
        <c:axId val="4864891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48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Total - 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Group level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Engagement'!$D$31:$E$31</c:f>
              <c:strCache>
                <c:ptCount val="2"/>
                <c:pt idx="0">
                  <c:v>Total</c:v>
                </c:pt>
                <c:pt idx="1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Engagement'!$F$31:$K$31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Engagement'!$E$32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Engagement'!$F$32:$K$32</c:f>
              <c:numCache>
                <c:formatCode>General</c:formatCode>
                <c:ptCount val="6"/>
                <c:pt idx="3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Senior and middle management - 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Group level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Engagement'!$E$33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Engagement'!$F$33:$K$33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Engagement'!$E$34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Engagement'!$F$34:$K$34</c:f>
              <c:numCache>
                <c:formatCode>General</c:formatCode>
                <c:ptCount val="6"/>
                <c:pt idx="3">
                  <c:v>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Junior management - 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Group level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Engagement'!$E$35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Engagement'!$F$35:$K$35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Engagement'!$E$36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Engagement'!$F$36:$K$36</c:f>
              <c:numCache>
                <c:formatCode>General</c:formatCode>
                <c:ptCount val="6"/>
                <c:pt idx="3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Staff and supervisor - 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Group level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Engagement'!$E$37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Engagement'!$F$37:$K$37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Engagement'!$E$38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Engagement'!$F$38:$K$38</c:f>
              <c:numCache>
                <c:formatCode>General</c:formatCode>
                <c:ptCount val="6"/>
                <c:pt idx="3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Total-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Thailand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Engagement'!$E$39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Engagement'!$F$39:$K$39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Engagement'!$E$40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Engagement'!$F$40:$K$40</c:f>
              <c:numCache>
                <c:formatCode>General</c:formatCode>
                <c:ptCount val="6"/>
                <c:pt idx="3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Total -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Indonesia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Engagement'!$E$47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Engagement'!$F$47:$K$47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6.89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Engagement'!$E$48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Engagement'!$F$48:$K$48</c:f>
              <c:numCache>
                <c:formatCode>General</c:formatCode>
                <c:ptCount val="6"/>
                <c:pt idx="3">
                  <c:v>6.96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- Total - 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China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Engagement'!$E$55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Engagement'!$F$55:$K$55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1.17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Engagement'!$E$56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Engagement'!$F$56:$K$56</c:f>
              <c:numCache>
                <c:formatCode>General</c:formatCode>
                <c:ptCount val="6"/>
                <c:pt idx="3">
                  <c:v>1.0900000000000001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Total 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Australia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Engagement'!$E$63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Engagement'!$F$63:$K$63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Engagement'!$E$64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Engagement'!$F$64:$K$64</c:f>
              <c:numCache>
                <c:formatCode>General</c:formatCode>
                <c:ptCount val="6"/>
                <c:pt idx="3">
                  <c:v>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Meeting attendance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'Sust.Gov.'!$C$42</c:f>
              <c:strCache>
                <c:ptCount val="1"/>
                <c:pt idx="0">
                  <c:v>·   Board of Directors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'Sust.Gov.'!$D$34:$G$34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'Sust.Gov.'!$D$42:$G$42</c:f>
              <c:numCache>
                <c:formatCode>0%</c:formatCode>
                <c:ptCount val="4"/>
                <c:pt idx="0">
                  <c:v>0.98</c:v>
                </c:pt>
                <c:pt idx="1">
                  <c:v>0.99</c:v>
                </c:pt>
                <c:pt idx="2">
                  <c:v>0.99</c:v>
                </c:pt>
                <c:pt idx="3">
                  <c:v>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A-47F8-A501-D4F918B05C0E}"/>
            </c:ext>
          </c:extLst>
        </c:ser>
        <c:ser>
          <c:idx val="2"/>
          <c:order val="1"/>
          <c:tx>
            <c:strRef>
              <c:f>'Sust.Gov.'!$C$43</c:f>
              <c:strCache>
                <c:ptCount val="1"/>
                <c:pt idx="0">
                  <c:v>·   Corporate governance and nomination committee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'Sust.Gov.'!$D$34:$G$34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'Sust.Gov.'!$D$43:$G$43</c:f>
              <c:numCache>
                <c:formatCode>0%</c:formatCode>
                <c:ptCount val="4"/>
                <c:pt idx="0">
                  <c:v>0.94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A-47F8-A501-D4F918B05C0E}"/>
            </c:ext>
          </c:extLst>
        </c:ser>
        <c:ser>
          <c:idx val="3"/>
          <c:order val="2"/>
          <c:tx>
            <c:strRef>
              <c:f>'Sust.Gov.'!$C$44</c:f>
              <c:strCache>
                <c:ptCount val="1"/>
                <c:pt idx="0">
                  <c:v>·   Audit committee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'Sust.Gov.'!$D$34:$G$34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'Sust.Gov.'!$D$44:$G$44</c:f>
              <c:numCache>
                <c:formatCode>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EA-47F8-A501-D4F918B05C0E}"/>
            </c:ext>
          </c:extLst>
        </c:ser>
        <c:ser>
          <c:idx val="4"/>
          <c:order val="3"/>
          <c:tx>
            <c:strRef>
              <c:f>'Sust.Gov.'!$C$45</c:f>
              <c:strCache>
                <c:ptCount val="1"/>
                <c:pt idx="0">
                  <c:v>·   Compensation committee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'Sust.Gov.'!$D$34:$G$34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'Sust.Gov.'!$D$45:$G$45</c:f>
              <c:numCache>
                <c:formatCode>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EA-47F8-A501-D4F918B05C0E}"/>
            </c:ext>
          </c:extLst>
        </c:ser>
        <c:ser>
          <c:idx val="5"/>
          <c:order val="4"/>
          <c:tx>
            <c:strRef>
              <c:f>'Sust.Gov.'!$C$46</c:f>
              <c:strCache>
                <c:ptCount val="1"/>
                <c:pt idx="0">
                  <c:v>·   ESG committee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'Sust.Gov.'!$D$34:$G$34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'Sust.Gov.'!$D$46:$G$46</c:f>
              <c:numCache>
                <c:formatCode>0%</c:formatCode>
                <c:ptCount val="4"/>
                <c:pt idx="0" formatCode="General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EA-47F8-A501-D4F918B05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8864064"/>
        <c:axId val="328865024"/>
      </c:barChart>
      <c:catAx>
        <c:axId val="32886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865024"/>
        <c:crosses val="autoZero"/>
        <c:auto val="1"/>
        <c:lblAlgn val="ctr"/>
        <c:lblOffset val="100"/>
        <c:noMultiLvlLbl val="0"/>
      </c:catAx>
      <c:valAx>
        <c:axId val="3288650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864064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552487610454181"/>
          <c:y val="7.569611282378369E-2"/>
          <c:w val="0.31912230214957638"/>
          <c:h val="0.906303107614896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Total - 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- The U.S.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Engagement'!$E$71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Engagement'!$F$71:$K$71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1.18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Engagement'!$E$72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Engagement'!$F$72:$K$72</c:f>
              <c:numCache>
                <c:formatCode>General</c:formatCode>
                <c:ptCount val="6"/>
                <c:pt idx="3">
                  <c:v>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Senior and middle management- 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Thailand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Engagement'!$E$41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Engagement'!$F$41:$K$41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Engagement'!$E$42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Engagement'!$F$42:$K$42</c:f>
              <c:numCache>
                <c:formatCode>General</c:formatCode>
                <c:ptCount val="6"/>
                <c:pt idx="3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Senior and middle management- 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Indonesia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Engagement'!$E$49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Engagement'!$F$49:$K$49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5.91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Engagement'!$E$50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Engagement'!$F$50:$K$50</c:f>
              <c:numCache>
                <c:formatCode>General</c:formatCode>
                <c:ptCount val="6"/>
                <c:pt idx="3">
                  <c:v>6.36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Senior and middle management- 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China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Engagement'!$E$57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Engagement'!$F$57:$K$57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Engagement'!$E$58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Engagement'!$F$58:$K$58</c:f>
              <c:numCache>
                <c:formatCode>General</c:formatCode>
                <c:ptCount val="6"/>
                <c:pt idx="3">
                  <c:v>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Senior and middle management- 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Australia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Engagement'!$E$65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Engagement'!$F$65:$K$65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Engagement'!$E$66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Engagement'!$F$66:$K$66</c:f>
              <c:numCache>
                <c:formatCode>General</c:formatCode>
                <c:ptCount val="6"/>
                <c:pt idx="3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Senior and middle management- 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The U.S.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Engagement'!$E$73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Engagement'!$F$73:$K$73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Engagement'!$E$74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Engagement'!$F$74:$K$74</c:f>
              <c:numCache>
                <c:formatCode>General</c:formatCode>
                <c:ptCount val="6"/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Junior management - 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Thailand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Engagement'!$E$43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'Employee Engagement'!$F$30:$L$30</c15:sqref>
                  </c15:fullRef>
                </c:ext>
              </c:extLst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'Employee Engagement'!$F$43:$L$43</c15:sqref>
                  </c15:fullRef>
                </c:ext>
              </c:extLst>
              <c:f>'Employee Engagement'!$F$43:$K$43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Engagement'!$E$44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'Employee Engagement'!$F$30:$L$30</c15:sqref>
                  </c15:fullRef>
                </c:ext>
              </c:extLst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'Employee Engagement'!$F$44:$L$44</c15:sqref>
                  </c15:fullRef>
                </c:ext>
              </c:extLst>
              <c:f>'Employee Engagement'!$F$44:$K$44</c:f>
              <c:numCache>
                <c:formatCode>General</c:formatCode>
                <c:ptCount val="6"/>
                <c:pt idx="3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Staff and supervisor - 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Thailand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Engagement'!$E$45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Engagement'!$F$45:$K$45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1.1599999999999999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Engagement'!$E$46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Engagement'!$F$46:$K$46</c:f>
              <c:numCache>
                <c:formatCode>General</c:formatCode>
                <c:ptCount val="6"/>
                <c:pt idx="3">
                  <c:v>1.1200000000000001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Junior management - 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Indonesia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Engagement'!$E$51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'Employee Engagement'!$F$30:$L$30</c15:sqref>
                  </c15:fullRef>
                </c:ext>
              </c:extLst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'Employee Engagement'!$F$51:$L$51</c15:sqref>
                  </c15:fullRef>
                </c:ext>
              </c:extLst>
              <c:f>'Employee Engagement'!$F$51:$K$51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1.67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Engagement'!$E$52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'Employee Engagement'!$F$30:$L$30</c15:sqref>
                  </c15:fullRef>
                </c:ext>
              </c:extLst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'Employee Engagement'!$F$52:$L$52</c15:sqref>
                  </c15:fullRef>
                </c:ext>
              </c:extLst>
              <c:f>'Employee Engagement'!$F$52:$K$52</c:f>
              <c:numCache>
                <c:formatCode>General</c:formatCode>
                <c:ptCount val="6"/>
                <c:pt idx="3">
                  <c:v>0.88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Junior management - 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China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Engagement'!$E$59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Engagement'!$F$30:$L$30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2020</c:v>
                </c:pt>
              </c:numCache>
            </c:numRef>
          </c:cat>
          <c:val>
            <c:numRef>
              <c:f>'Employee Engagement'!$F$59:$L$59</c:f>
              <c:numCache>
                <c:formatCode>General</c:formatCode>
                <c:ptCount val="7"/>
                <c:pt idx="1">
                  <c:v>0</c:v>
                </c:pt>
                <c:pt idx="2">
                  <c:v>0</c:v>
                </c:pt>
                <c:pt idx="3">
                  <c:v>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Engagement'!$E$60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Engagement'!$F$30:$L$30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2020</c:v>
                </c:pt>
              </c:numCache>
            </c:numRef>
          </c:cat>
          <c:val>
            <c:numRef>
              <c:f>'Employee Engagement'!$F$60:$L$60</c:f>
              <c:numCache>
                <c:formatCode>General</c:formatCode>
                <c:ptCount val="7"/>
                <c:pt idx="3">
                  <c:v>1.0900000000000001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Performance assessment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'Sust.Gov.'!$C$48</c:f>
              <c:strCache>
                <c:ptCount val="1"/>
                <c:pt idx="0">
                  <c:v>·   Group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'Sust.Gov.'!$D$34:$G$34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'Sust.Gov.'!$D$48:$G$48</c:f>
              <c:numCache>
                <c:formatCode>General</c:formatCode>
                <c:ptCount val="4"/>
                <c:pt idx="0">
                  <c:v>4.74</c:v>
                </c:pt>
                <c:pt idx="1">
                  <c:v>4.8499999999999996</c:v>
                </c:pt>
                <c:pt idx="2">
                  <c:v>4.91</c:v>
                </c:pt>
                <c:pt idx="3">
                  <c:v>4.62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A-47F8-A501-D4F918B05C0E}"/>
            </c:ext>
          </c:extLst>
        </c:ser>
        <c:ser>
          <c:idx val="2"/>
          <c:order val="1"/>
          <c:tx>
            <c:strRef>
              <c:f>'Sust.Gov.'!$C$49</c:f>
              <c:strCache>
                <c:ptCount val="1"/>
                <c:pt idx="0">
                  <c:v>·   Individual (average)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'Sust.Gov.'!$D$34:$G$34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'Sust.Gov.'!$D$49:$G$49</c:f>
              <c:numCache>
                <c:formatCode>General</c:formatCode>
                <c:ptCount val="4"/>
                <c:pt idx="0">
                  <c:v>4.5599999999999996</c:v>
                </c:pt>
                <c:pt idx="1">
                  <c:v>4.67</c:v>
                </c:pt>
                <c:pt idx="2">
                  <c:v>4.76</c:v>
                </c:pt>
                <c:pt idx="3">
                  <c:v>4.59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A-47F8-A501-D4F918B05C0E}"/>
            </c:ext>
          </c:extLst>
        </c:ser>
        <c:ser>
          <c:idx val="3"/>
          <c:order val="2"/>
          <c:tx>
            <c:strRef>
              <c:f>'Sust.Gov.'!$C$50</c:f>
              <c:strCache>
                <c:ptCount val="1"/>
                <c:pt idx="0">
                  <c:v>·   Corporate governance and nomination committee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'Sust.Gov.'!$D$34:$G$34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'Sust.Gov.'!$D$50:$G$50</c:f>
              <c:numCache>
                <c:formatCode>General</c:formatCode>
                <c:ptCount val="4"/>
                <c:pt idx="0">
                  <c:v>4.95</c:v>
                </c:pt>
                <c:pt idx="1">
                  <c:v>4.99</c:v>
                </c:pt>
                <c:pt idx="2">
                  <c:v>4.84</c:v>
                </c:pt>
                <c:pt idx="3">
                  <c:v>4.93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EA-47F8-A501-D4F918B05C0E}"/>
            </c:ext>
          </c:extLst>
        </c:ser>
        <c:ser>
          <c:idx val="4"/>
          <c:order val="3"/>
          <c:tx>
            <c:strRef>
              <c:f>'Sust.Gov.'!$C$51</c:f>
              <c:strCache>
                <c:ptCount val="1"/>
                <c:pt idx="0">
                  <c:v>·   Audit committee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'Sust.Gov.'!$D$34:$G$34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'Sust.Gov.'!$D$51:$G$51</c:f>
              <c:numCache>
                <c:formatCode>General</c:formatCode>
                <c:ptCount val="4"/>
                <c:pt idx="0">
                  <c:v>4.45</c:v>
                </c:pt>
                <c:pt idx="1">
                  <c:v>4.9000000000000004</c:v>
                </c:pt>
                <c:pt idx="2">
                  <c:v>4.75</c:v>
                </c:pt>
                <c:pt idx="3">
                  <c:v>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EA-47F8-A501-D4F918B05C0E}"/>
            </c:ext>
          </c:extLst>
        </c:ser>
        <c:ser>
          <c:idx val="5"/>
          <c:order val="4"/>
          <c:tx>
            <c:strRef>
              <c:f>'Sust.Gov.'!$C$52</c:f>
              <c:strCache>
                <c:ptCount val="1"/>
                <c:pt idx="0">
                  <c:v>·   Compensation committee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'Sust.Gov.'!$D$34:$G$34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'Sust.Gov.'!$D$52:$G$52</c:f>
              <c:numCache>
                <c:formatCode>General</c:formatCode>
                <c:ptCount val="4"/>
                <c:pt idx="0">
                  <c:v>4.6100000000000003</c:v>
                </c:pt>
                <c:pt idx="1">
                  <c:v>4.7</c:v>
                </c:pt>
                <c:pt idx="2">
                  <c:v>4.7</c:v>
                </c:pt>
                <c:pt idx="3">
                  <c:v>4.84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EA-47F8-A501-D4F918B05C0E}"/>
            </c:ext>
          </c:extLst>
        </c:ser>
        <c:ser>
          <c:idx val="0"/>
          <c:order val="5"/>
          <c:tx>
            <c:strRef>
              <c:f>'Sust.Gov.'!$C$53</c:f>
              <c:strCache>
                <c:ptCount val="1"/>
                <c:pt idx="0">
                  <c:v>·   ESG committee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'Sust.Gov.'!$D$34:$G$34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'Sust.Gov.'!$D$53:$G$53</c:f>
              <c:numCache>
                <c:formatCode>General</c:formatCode>
                <c:ptCount val="4"/>
                <c:pt idx="0">
                  <c:v>0</c:v>
                </c:pt>
                <c:pt idx="1">
                  <c:v>4.5999999999999996</c:v>
                </c:pt>
                <c:pt idx="2">
                  <c:v>4.33</c:v>
                </c:pt>
                <c:pt idx="3">
                  <c:v>3.93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A0-4E6B-A466-4222D7C4A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8864064"/>
        <c:axId val="328865024"/>
      </c:barChart>
      <c:catAx>
        <c:axId val="32886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865024"/>
        <c:crosses val="autoZero"/>
        <c:auto val="1"/>
        <c:lblAlgn val="ctr"/>
        <c:lblOffset val="100"/>
        <c:noMultiLvlLbl val="0"/>
      </c:catAx>
      <c:valAx>
        <c:axId val="328865024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86406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152438615214427"/>
          <c:y val="9.7373537341024802E-2"/>
          <c:w val="0.31703626618491298"/>
          <c:h val="0.837376286867852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Staff and supervisor - 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Indonesia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Engagement'!$E$53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Engagement'!$F$53:$K$53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9.58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Engagement'!$E$54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Engagement'!$F$54:$K$54</c:f>
              <c:numCache>
                <c:formatCode>General</c:formatCode>
                <c:ptCount val="6"/>
                <c:pt idx="3">
                  <c:v>9.66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Staff and supervisor - 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China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Engagement'!$E$61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Engagement'!$F$61:$K$61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Engagement'!$E$62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Engagement'!$F$62:$K$62</c:f>
              <c:numCache>
                <c:formatCode>General</c:formatCode>
                <c:ptCount val="6"/>
                <c:pt idx="3">
                  <c:v>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Junior management - 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Australia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Engagement'!$E$67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Engagement'!$F$30:$L$30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2020</c:v>
                </c:pt>
              </c:numCache>
            </c:numRef>
          </c:cat>
          <c:val>
            <c:numRef>
              <c:f>'Employee Engagement'!$F$67:$L$67</c:f>
              <c:numCache>
                <c:formatCode>General</c:formatCode>
                <c:ptCount val="7"/>
                <c:pt idx="1">
                  <c:v>0</c:v>
                </c:pt>
                <c:pt idx="2">
                  <c:v>0</c:v>
                </c:pt>
                <c:pt idx="3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Engagement'!$E$68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Engagement'!$F$30:$L$30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2020</c:v>
                </c:pt>
              </c:numCache>
            </c:numRef>
          </c:cat>
          <c:val>
            <c:numRef>
              <c:f>'Employee Engagement'!$F$68:$L$68</c:f>
              <c:numCache>
                <c:formatCode>General</c:formatCode>
                <c:ptCount val="7"/>
                <c:pt idx="3">
                  <c:v>2.13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Staff and supervisor - 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Australia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Engagement'!$E$69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Engagement'!$F$69:$K$69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Engagement'!$E$70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Engagement'!$F$70:$K$70</c:f>
              <c:numCache>
                <c:formatCode>General</c:formatCode>
                <c:ptCount val="6"/>
                <c:pt idx="3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Junior management - 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The U.S.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Engagement'!$E$75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Engagement'!$F$30:$L$30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2020</c:v>
                </c:pt>
              </c:numCache>
            </c:numRef>
          </c:cat>
          <c:val>
            <c:numRef>
              <c:f>'Employee Engagement'!$F$75:$L$75</c:f>
              <c:numCache>
                <c:formatCode>General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Engagement'!$E$76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Engagement'!$F$30:$L$30</c:f>
              <c:numCache>
                <c:formatCode>General</c:formatCod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2020</c:v>
                </c:pt>
              </c:numCache>
            </c:numRef>
          </c:cat>
          <c:val>
            <c:numRef>
              <c:f>'Employee Engagement'!$F$76:$L$76</c:f>
              <c:numCache>
                <c:formatCode>General</c:formatCode>
                <c:ptCount val="7"/>
                <c:pt idx="3">
                  <c:v>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Female to male base salary ratio - Staff and supervisor - </a:t>
            </a: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The U.S.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Engagement'!$E$77</c:f>
              <c:strCache>
                <c:ptCount val="1"/>
                <c:pt idx="0">
                  <c:v>Base salary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Engagement'!$F$77:$K$77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7C4-B072-938AB61D0FA7}"/>
            </c:ext>
          </c:extLst>
        </c:ser>
        <c:ser>
          <c:idx val="1"/>
          <c:order val="1"/>
          <c:tx>
            <c:strRef>
              <c:f>'Employee Engagement'!$E$78</c:f>
              <c:strCache>
                <c:ptCount val="1"/>
                <c:pt idx="0">
                  <c:v>Total remuneration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Engagement'!$F$30:$K$30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Engagement'!$F$78:$K$78</c:f>
              <c:numCache>
                <c:formatCode>General</c:formatCode>
                <c:ptCount val="6"/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7C4-B072-938AB61D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9"/>
        <c:axId val="11861599"/>
      </c:barChart>
      <c:catAx>
        <c:axId val="11859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1599"/>
        <c:crosses val="autoZero"/>
        <c:auto val="1"/>
        <c:lblAlgn val="ctr"/>
        <c:lblOffset val="100"/>
        <c:noMultiLvlLbl val="0"/>
      </c:catAx>
      <c:valAx>
        <c:axId val="11861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Turnover - by country - person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Engagement'!$D$82:$E$82</c:f>
              <c:strCache>
                <c:ptCount val="2"/>
                <c:pt idx="0">
                  <c:v>Person</c:v>
                </c:pt>
                <c:pt idx="1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Engagement'!$F$82:$K$82</c:f>
              <c:numCache>
                <c:formatCode>General</c:formatCode>
                <c:ptCount val="6"/>
                <c:pt idx="3" formatCode="#,##0">
                  <c:v>2332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E-4841-9FC9-3D51266D36F2}"/>
            </c:ext>
          </c:extLst>
        </c:ser>
        <c:ser>
          <c:idx val="2"/>
          <c:order val="1"/>
          <c:tx>
            <c:strRef>
              <c:f>'Employee Engagement'!$D$84:$E$84</c:f>
              <c:strCache>
                <c:ptCount val="2"/>
                <c:pt idx="0">
                  <c:v>Person</c:v>
                </c:pt>
                <c:pt idx="1">
                  <c:v>·   Thailand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Engagement'!$F$84:$K$84</c:f>
              <c:numCache>
                <c:formatCode>General</c:formatCode>
                <c:ptCount val="6"/>
                <c:pt idx="3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CE-4841-9FC9-3D51266D36F2}"/>
            </c:ext>
          </c:extLst>
        </c:ser>
        <c:ser>
          <c:idx val="4"/>
          <c:order val="2"/>
          <c:tx>
            <c:strRef>
              <c:f>'Employee Engagement'!$D$86:$E$86</c:f>
              <c:strCache>
                <c:ptCount val="2"/>
                <c:pt idx="0">
                  <c:v>Person</c:v>
                </c:pt>
                <c:pt idx="1">
                  <c:v>·   Indonesia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Engagement'!$F$86:$K$86</c:f>
              <c:numCache>
                <c:formatCode>General</c:formatCode>
                <c:ptCount val="6"/>
                <c:pt idx="3" formatCode="#,##0">
                  <c:v>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CE-4841-9FC9-3D51266D36F2}"/>
            </c:ext>
          </c:extLst>
        </c:ser>
        <c:ser>
          <c:idx val="6"/>
          <c:order val="3"/>
          <c:tx>
            <c:strRef>
              <c:f>'Employee Engagement'!$D$88:$E$88</c:f>
              <c:strCache>
                <c:ptCount val="2"/>
                <c:pt idx="0">
                  <c:v>Person</c:v>
                </c:pt>
                <c:pt idx="1">
                  <c:v>·   China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Engagement'!$F$88:$K$88</c:f>
              <c:numCache>
                <c:formatCode>General</c:formatCode>
                <c:ptCount val="6"/>
                <c:pt idx="3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CE-4841-9FC9-3D51266D36F2}"/>
            </c:ext>
          </c:extLst>
        </c:ser>
        <c:ser>
          <c:idx val="8"/>
          <c:order val="4"/>
          <c:tx>
            <c:strRef>
              <c:f>'Employee Engagement'!$D$90:$E$90</c:f>
              <c:strCache>
                <c:ptCount val="2"/>
                <c:pt idx="0">
                  <c:v>Person</c:v>
                </c:pt>
                <c:pt idx="1">
                  <c:v>·   Australia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Engagement'!$F$90:$K$90</c:f>
              <c:numCache>
                <c:formatCode>General</c:formatCode>
                <c:ptCount val="6"/>
                <c:pt idx="3">
                  <c:v>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CE-4841-9FC9-3D51266D36F2}"/>
            </c:ext>
          </c:extLst>
        </c:ser>
        <c:ser>
          <c:idx val="10"/>
          <c:order val="5"/>
          <c:tx>
            <c:strRef>
              <c:f>'Employee Engagement'!$D$92:$E$92</c:f>
              <c:strCache>
                <c:ptCount val="2"/>
                <c:pt idx="0">
                  <c:v>Person</c:v>
                </c:pt>
                <c:pt idx="1">
                  <c:v>·   Mongolia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Engagement'!$F$92:$K$92</c:f>
              <c:numCache>
                <c:formatCode>General</c:formatCode>
                <c:ptCount val="6"/>
                <c:pt idx="3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CE-4841-9FC9-3D51266D36F2}"/>
            </c:ext>
          </c:extLst>
        </c:ser>
        <c:ser>
          <c:idx val="12"/>
          <c:order val="6"/>
          <c:tx>
            <c:strRef>
              <c:f>'Employee Engagement'!$D$94:$E$94</c:f>
              <c:strCache>
                <c:ptCount val="2"/>
                <c:pt idx="0">
                  <c:v>Person</c:v>
                </c:pt>
                <c:pt idx="1">
                  <c:v>·   Japan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Engagement'!$F$94:$K$94</c:f>
              <c:numCache>
                <c:formatCode>General</c:formatCode>
                <c:ptCount val="6"/>
                <c:pt idx="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8CE-4841-9FC9-3D51266D36F2}"/>
            </c:ext>
          </c:extLst>
        </c:ser>
        <c:ser>
          <c:idx val="14"/>
          <c:order val="7"/>
          <c:tx>
            <c:strRef>
              <c:f>'Employee Engagement'!$D$96:$E$96</c:f>
              <c:strCache>
                <c:ptCount val="2"/>
                <c:pt idx="0">
                  <c:v>Person</c:v>
                </c:pt>
                <c:pt idx="1">
                  <c:v>·   Vietnam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Engagement'!$F$96:$K$96</c:f>
              <c:numCache>
                <c:formatCode>General</c:formatCode>
                <c:ptCount val="6"/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8CE-4841-9FC9-3D51266D36F2}"/>
            </c:ext>
          </c:extLst>
        </c:ser>
        <c:ser>
          <c:idx val="16"/>
          <c:order val="8"/>
          <c:tx>
            <c:strRef>
              <c:f>'Employee Engagement'!$D$98:$E$98</c:f>
              <c:strCache>
                <c:ptCount val="2"/>
                <c:pt idx="0">
                  <c:v>Person</c:v>
                </c:pt>
                <c:pt idx="1">
                  <c:v>·   The U.S.(a)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Engagement'!$F$98:$K$98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CE-4841-9FC9-3D51266D3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2148687"/>
        <c:axId val="282135727"/>
      </c:barChart>
      <c:catAx>
        <c:axId val="282148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135727"/>
        <c:crosses val="autoZero"/>
        <c:auto val="1"/>
        <c:lblAlgn val="ctr"/>
        <c:lblOffset val="100"/>
        <c:noMultiLvlLbl val="0"/>
      </c:catAx>
      <c:valAx>
        <c:axId val="282135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1486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Turnover - by country - 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'Employee Engagement'!$D$83:$E$83</c:f>
              <c:strCache>
                <c:ptCount val="2"/>
                <c:pt idx="0">
                  <c:v>Rate</c:v>
                </c:pt>
                <c:pt idx="1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Engagement'!$F$83:$K$83</c:f>
              <c:numCache>
                <c:formatCode>0.00%</c:formatCode>
                <c:ptCount val="6"/>
                <c:pt idx="0">
                  <c:v>0.13900000000000001</c:v>
                </c:pt>
                <c:pt idx="1">
                  <c:v>7.2999999999999995E-2</c:v>
                </c:pt>
                <c:pt idx="2">
                  <c:v>5.7000000000000002E-2</c:v>
                </c:pt>
                <c:pt idx="3">
                  <c:v>0.40899999999999997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CE-4841-9FC9-3D51266D36F2}"/>
            </c:ext>
          </c:extLst>
        </c:ser>
        <c:ser>
          <c:idx val="3"/>
          <c:order val="1"/>
          <c:tx>
            <c:strRef>
              <c:f>'Employee Engagement'!$D$85:$E$85</c:f>
              <c:strCache>
                <c:ptCount val="2"/>
                <c:pt idx="0">
                  <c:v>Rate</c:v>
                </c:pt>
                <c:pt idx="1">
                  <c:v>·   Thailand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Engagement'!$F$85:$K$85</c:f>
              <c:numCache>
                <c:formatCode>0.00%</c:formatCode>
                <c:ptCount val="6"/>
                <c:pt idx="0">
                  <c:v>8.1000000000000003E-2</c:v>
                </c:pt>
                <c:pt idx="1">
                  <c:v>8.6999999999999994E-2</c:v>
                </c:pt>
                <c:pt idx="2">
                  <c:v>0.115</c:v>
                </c:pt>
                <c:pt idx="3">
                  <c:v>0.27300000000000002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CE-4841-9FC9-3D51266D36F2}"/>
            </c:ext>
          </c:extLst>
        </c:ser>
        <c:ser>
          <c:idx val="5"/>
          <c:order val="2"/>
          <c:tx>
            <c:strRef>
              <c:f>'Employee Engagement'!$D$87:$E$87</c:f>
              <c:strCache>
                <c:ptCount val="2"/>
                <c:pt idx="0">
                  <c:v>Rate</c:v>
                </c:pt>
                <c:pt idx="1">
                  <c:v>·   Indonesia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Engagement'!$F$87:$K$87</c:f>
              <c:numCache>
                <c:formatCode>0.00%</c:formatCode>
                <c:ptCount val="6"/>
                <c:pt idx="0">
                  <c:v>0.21099999999999999</c:v>
                </c:pt>
                <c:pt idx="1">
                  <c:v>5.2999999999999999E-2</c:v>
                </c:pt>
                <c:pt idx="2">
                  <c:v>1.2E-2</c:v>
                </c:pt>
                <c:pt idx="3">
                  <c:v>0.54400000000000004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CE-4841-9FC9-3D51266D36F2}"/>
            </c:ext>
          </c:extLst>
        </c:ser>
        <c:ser>
          <c:idx val="7"/>
          <c:order val="3"/>
          <c:tx>
            <c:strRef>
              <c:f>'Employee Engagement'!$D$89:$E$89</c:f>
              <c:strCache>
                <c:ptCount val="2"/>
                <c:pt idx="0">
                  <c:v>Rate</c:v>
                </c:pt>
                <c:pt idx="1">
                  <c:v>·   China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Engagement'!$F$89:$K$89</c:f>
              <c:numCache>
                <c:formatCode>0.00%</c:formatCode>
                <c:ptCount val="6"/>
                <c:pt idx="0">
                  <c:v>5.2999999999999999E-2</c:v>
                </c:pt>
                <c:pt idx="1">
                  <c:v>6.6000000000000003E-2</c:v>
                </c:pt>
                <c:pt idx="2">
                  <c:v>5.1999999999999998E-2</c:v>
                </c:pt>
                <c:pt idx="3">
                  <c:v>0.14199999999999999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8CE-4841-9FC9-3D51266D36F2}"/>
            </c:ext>
          </c:extLst>
        </c:ser>
        <c:ser>
          <c:idx val="9"/>
          <c:order val="4"/>
          <c:tx>
            <c:strRef>
              <c:f>'Employee Engagement'!$D$91:$E$91</c:f>
              <c:strCache>
                <c:ptCount val="2"/>
                <c:pt idx="0">
                  <c:v>Rate</c:v>
                </c:pt>
                <c:pt idx="1">
                  <c:v>·   Australia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Engagement'!$F$91:$K$91</c:f>
              <c:numCache>
                <c:formatCode>0.00%</c:formatCode>
                <c:ptCount val="6"/>
                <c:pt idx="0">
                  <c:v>0.105</c:v>
                </c:pt>
                <c:pt idx="1">
                  <c:v>9.1999999999999998E-2</c:v>
                </c:pt>
                <c:pt idx="2">
                  <c:v>0.1</c:v>
                </c:pt>
                <c:pt idx="3">
                  <c:v>0.42499999999999999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8CE-4841-9FC9-3D51266D36F2}"/>
            </c:ext>
          </c:extLst>
        </c:ser>
        <c:ser>
          <c:idx val="11"/>
          <c:order val="5"/>
          <c:tx>
            <c:strRef>
              <c:f>'Employee Engagement'!$D$93:$E$93</c:f>
              <c:strCache>
                <c:ptCount val="2"/>
                <c:pt idx="0">
                  <c:v>Rate</c:v>
                </c:pt>
                <c:pt idx="1">
                  <c:v>·   Mongolia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Engagement'!$F$93:$K$93</c:f>
              <c:numCache>
                <c:formatCode>0.00%</c:formatCode>
                <c:ptCount val="6"/>
                <c:pt idx="0">
                  <c:v>5.6000000000000001E-2</c:v>
                </c:pt>
                <c:pt idx="1">
                  <c:v>8.1000000000000003E-2</c:v>
                </c:pt>
                <c:pt idx="2">
                  <c:v>0.15</c:v>
                </c:pt>
                <c:pt idx="3">
                  <c:v>0.77400000000000002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8CE-4841-9FC9-3D51266D36F2}"/>
            </c:ext>
          </c:extLst>
        </c:ser>
        <c:ser>
          <c:idx val="13"/>
          <c:order val="6"/>
          <c:tx>
            <c:strRef>
              <c:f>'Employee Engagement'!$D$95:$E$95</c:f>
              <c:strCache>
                <c:ptCount val="2"/>
                <c:pt idx="0">
                  <c:v>Rate</c:v>
                </c:pt>
                <c:pt idx="1">
                  <c:v>·   Japan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Engagement'!$F$95:$K$95</c:f>
              <c:numCache>
                <c:formatCode>0.00%</c:formatCode>
                <c:ptCount val="6"/>
                <c:pt idx="0">
                  <c:v>9.0999999999999998E-2</c:v>
                </c:pt>
                <c:pt idx="1">
                  <c:v>0.55600000000000005</c:v>
                </c:pt>
                <c:pt idx="2">
                  <c:v>0.13500000000000001</c:v>
                </c:pt>
                <c:pt idx="3">
                  <c:v>0.69599999999999995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8CE-4841-9FC9-3D51266D36F2}"/>
            </c:ext>
          </c:extLst>
        </c:ser>
        <c:ser>
          <c:idx val="15"/>
          <c:order val="7"/>
          <c:tx>
            <c:strRef>
              <c:f>'Employee Engagement'!$D$97:$E$97</c:f>
              <c:strCache>
                <c:ptCount val="2"/>
                <c:pt idx="0">
                  <c:v>Rate</c:v>
                </c:pt>
                <c:pt idx="1">
                  <c:v>·   Vietnam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Engagement'!$F$97:$K$97</c:f>
              <c:numCache>
                <c:formatCode>0.00%</c:formatCode>
                <c:ptCount val="6"/>
                <c:pt idx="0" formatCode="0%">
                  <c:v>0</c:v>
                </c:pt>
                <c:pt idx="1">
                  <c:v>0.33300000000000002</c:v>
                </c:pt>
                <c:pt idx="2">
                  <c:v>0.36099999999999999</c:v>
                </c:pt>
                <c:pt idx="3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8CE-4841-9FC9-3D51266D36F2}"/>
            </c:ext>
          </c:extLst>
        </c:ser>
        <c:ser>
          <c:idx val="17"/>
          <c:order val="8"/>
          <c:tx>
            <c:strRef>
              <c:f>'Employee Engagement'!$D$99:$E$99</c:f>
              <c:strCache>
                <c:ptCount val="2"/>
                <c:pt idx="0">
                  <c:v>Rate</c:v>
                </c:pt>
                <c:pt idx="1">
                  <c:v>·   The U.S.(a)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Engagement'!$F$99:$K$99</c:f>
              <c:numCache>
                <c:formatCode>General</c:formatCode>
                <c:ptCount val="6"/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8CE-4841-9FC9-3D51266D3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2148687"/>
        <c:axId val="282135727"/>
      </c:barChart>
      <c:catAx>
        <c:axId val="282148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135727"/>
        <c:crosses val="autoZero"/>
        <c:auto val="1"/>
        <c:lblAlgn val="ctr"/>
        <c:lblOffset val="100"/>
        <c:noMultiLvlLbl val="0"/>
      </c:catAx>
      <c:valAx>
        <c:axId val="282135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1486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Turnover - by age - person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Engagement'!$D$100:$E$100</c:f>
              <c:strCache>
                <c:ptCount val="2"/>
                <c:pt idx="0">
                  <c:v>Turnover - by age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Engagement'!$F$100:$K$100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A8CE-4841-9FC9-3D51266D36F2}"/>
            </c:ext>
          </c:extLst>
        </c:ser>
        <c:ser>
          <c:idx val="2"/>
          <c:order val="2"/>
          <c:tx>
            <c:strRef>
              <c:f>'Employee Engagement'!$D$102:$E$102</c:f>
              <c:strCache>
                <c:ptCount val="2"/>
                <c:pt idx="0">
                  <c:v>Person</c:v>
                </c:pt>
                <c:pt idx="1">
                  <c:v>·   Under 30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Engagement'!$F$102:$K$102</c:f>
              <c:numCache>
                <c:formatCode>General</c:formatCode>
                <c:ptCount val="6"/>
                <c:pt idx="3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CE-4841-9FC9-3D51266D36F2}"/>
            </c:ext>
          </c:extLst>
        </c:ser>
        <c:ser>
          <c:idx val="4"/>
          <c:order val="4"/>
          <c:tx>
            <c:strRef>
              <c:f>'Employee Engagement'!$D$104:$E$104</c:f>
              <c:strCache>
                <c:ptCount val="2"/>
                <c:pt idx="0">
                  <c:v>Person</c:v>
                </c:pt>
                <c:pt idx="1">
                  <c:v>·   30-39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Engagement'!$F$104:$K$104</c:f>
              <c:numCache>
                <c:formatCode>General</c:formatCode>
                <c:ptCount val="6"/>
                <c:pt idx="3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CE-4841-9FC9-3D51266D36F2}"/>
            </c:ext>
          </c:extLst>
        </c:ser>
        <c:ser>
          <c:idx val="6"/>
          <c:order val="6"/>
          <c:tx>
            <c:strRef>
              <c:f>'Employee Engagement'!$D$106:$E$106</c:f>
              <c:strCache>
                <c:ptCount val="2"/>
                <c:pt idx="0">
                  <c:v>Person</c:v>
                </c:pt>
                <c:pt idx="1">
                  <c:v>·   40-49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Engagement'!$F$106:$K$106</c:f>
              <c:numCache>
                <c:formatCode>General</c:formatCode>
                <c:ptCount val="6"/>
                <c:pt idx="3">
                  <c:v>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CE-4841-9FC9-3D51266D36F2}"/>
            </c:ext>
          </c:extLst>
        </c:ser>
        <c:ser>
          <c:idx val="8"/>
          <c:order val="8"/>
          <c:tx>
            <c:strRef>
              <c:f>'Employee Engagement'!$D$108:$E$108</c:f>
              <c:strCache>
                <c:ptCount val="2"/>
                <c:pt idx="0">
                  <c:v>Person</c:v>
                </c:pt>
                <c:pt idx="1">
                  <c:v>·   Over 50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Engagement'!$F$108:$K$108</c:f>
              <c:numCache>
                <c:formatCode>General</c:formatCode>
                <c:ptCount val="6"/>
                <c:pt idx="3">
                  <c:v>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CE-4841-9FC9-3D51266D3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2148687"/>
        <c:axId val="28213572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'Employee Engagement'!$D$101:$E$101</c15:sqref>
                        </c15:formulaRef>
                      </c:ext>
                    </c:extLst>
                    <c:strCache>
                      <c:ptCount val="2"/>
                      <c:pt idx="0">
                        <c:v>Turnover - by age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'Employee Engagement'!$F$101:$K$101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A8CE-4841-9FC9-3D51266D36F2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'Employee Engagement'!$D$103:$E$103</c15:sqref>
                        </c15:formulaRef>
                      </c:ext>
                    </c:extLst>
                    <c:strCache>
                      <c:ptCount val="2"/>
                      <c:pt idx="0">
                        <c:v>Rate</c:v>
                      </c:pt>
                      <c:pt idx="1">
                        <c:v>·   Under 31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Engagement'!$F$103:$K$103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.00%">
                        <c:v>8.0000000000000002E-3</c:v>
                      </c:pt>
                      <c:pt idx="3" formatCode="0.00%">
                        <c:v>0.29599999999999999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A8CE-4841-9FC9-3D51266D36F2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'Employee Engagement'!$D$105:$E$105</c15:sqref>
                        </c15:formulaRef>
                      </c:ext>
                    </c:extLst>
                    <c:strCache>
                      <c:ptCount val="2"/>
                      <c:pt idx="0">
                        <c:v>Rate</c:v>
                      </c:pt>
                      <c:pt idx="1">
                        <c:v>·   30-40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Engagement'!$F$105:$K$105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.00%">
                        <c:v>0.02</c:v>
                      </c:pt>
                      <c:pt idx="3" formatCode="0.00%">
                        <c:v>0.46600000000000003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A8CE-4841-9FC9-3D51266D36F2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'Employee Engagement'!$D$107:$E$107</c15:sqref>
                        </c15:formulaRef>
                      </c:ext>
                    </c:extLst>
                    <c:strCache>
                      <c:ptCount val="2"/>
                      <c:pt idx="0">
                        <c:v>Rate</c:v>
                      </c:pt>
                      <c:pt idx="1">
                        <c:v>·   40-50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Engagement'!$F$107:$K$107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.00%">
                        <c:v>8.9999999999999993E-3</c:v>
                      </c:pt>
                      <c:pt idx="3" formatCode="0.00%">
                        <c:v>0.35699999999999998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A8CE-4841-9FC9-3D51266D36F2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'Employee Engagement'!$D$109:$E$109</c15:sqref>
                        </c15:formulaRef>
                      </c:ext>
                    </c:extLst>
                    <c:strCache>
                      <c:ptCount val="2"/>
                      <c:pt idx="0">
                        <c:v>Rate</c:v>
                      </c:pt>
                      <c:pt idx="1">
                        <c:v>·   Over 51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Engagement'!$F$109:$K$109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.00%">
                        <c:v>1.9E-2</c:v>
                      </c:pt>
                      <c:pt idx="3" formatCode="0.00%">
                        <c:v>0.46600000000000003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A8CE-4841-9FC9-3D51266D36F2}"/>
                  </c:ext>
                </c:extLst>
              </c15:ser>
            </c15:filteredBarSeries>
          </c:ext>
        </c:extLst>
      </c:barChart>
      <c:catAx>
        <c:axId val="282148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135727"/>
        <c:crosses val="autoZero"/>
        <c:auto val="1"/>
        <c:lblAlgn val="ctr"/>
        <c:lblOffset val="100"/>
        <c:noMultiLvlLbl val="0"/>
      </c:catAx>
      <c:valAx>
        <c:axId val="282135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1486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Turnover - by age - 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'Employee Engagement'!$D$101:$E$101</c:f>
              <c:strCache>
                <c:ptCount val="2"/>
                <c:pt idx="0">
                  <c:v>Turnover - by age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Engagement'!$F$101:$K$101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A8CE-4841-9FC9-3D51266D36F2}"/>
            </c:ext>
          </c:extLst>
        </c:ser>
        <c:ser>
          <c:idx val="3"/>
          <c:order val="3"/>
          <c:tx>
            <c:strRef>
              <c:f>'Employee Engagement'!$D$103:$E$103</c:f>
              <c:strCache>
                <c:ptCount val="2"/>
                <c:pt idx="0">
                  <c:v>Rate</c:v>
                </c:pt>
                <c:pt idx="1">
                  <c:v>·   Under 31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Engagement'!$F$103:$K$103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 formatCode="0.00%">
                  <c:v>8.0000000000000002E-3</c:v>
                </c:pt>
                <c:pt idx="3" formatCode="0.00%">
                  <c:v>0.29599999999999999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CE-4841-9FC9-3D51266D36F2}"/>
            </c:ext>
          </c:extLst>
        </c:ser>
        <c:ser>
          <c:idx val="5"/>
          <c:order val="5"/>
          <c:tx>
            <c:strRef>
              <c:f>'Employee Engagement'!$D$105:$E$105</c:f>
              <c:strCache>
                <c:ptCount val="2"/>
                <c:pt idx="0">
                  <c:v>Rate</c:v>
                </c:pt>
                <c:pt idx="1">
                  <c:v>·   30-40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Engagement'!$F$105:$K$105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 formatCode="0.00%">
                  <c:v>0.02</c:v>
                </c:pt>
                <c:pt idx="3" formatCode="0.00%">
                  <c:v>0.46600000000000003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CE-4841-9FC9-3D51266D36F2}"/>
            </c:ext>
          </c:extLst>
        </c:ser>
        <c:ser>
          <c:idx val="7"/>
          <c:order val="7"/>
          <c:tx>
            <c:strRef>
              <c:f>'Employee Engagement'!$D$107:$E$107</c:f>
              <c:strCache>
                <c:ptCount val="2"/>
                <c:pt idx="0">
                  <c:v>Rate</c:v>
                </c:pt>
                <c:pt idx="1">
                  <c:v>·   40-50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Engagement'!$F$107:$K$107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 formatCode="0.00%">
                  <c:v>8.9999999999999993E-3</c:v>
                </c:pt>
                <c:pt idx="3" formatCode="0.00%">
                  <c:v>0.35699999999999998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8CE-4841-9FC9-3D51266D36F2}"/>
            </c:ext>
          </c:extLst>
        </c:ser>
        <c:ser>
          <c:idx val="9"/>
          <c:order val="9"/>
          <c:tx>
            <c:strRef>
              <c:f>'Employee Engagement'!$D$109:$E$109</c:f>
              <c:strCache>
                <c:ptCount val="2"/>
                <c:pt idx="0">
                  <c:v>Rate</c:v>
                </c:pt>
                <c:pt idx="1">
                  <c:v>·   Over 51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Engagement'!$F$109:$K$109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 formatCode="0.00%">
                  <c:v>1.9E-2</c:v>
                </c:pt>
                <c:pt idx="3" formatCode="0.00%">
                  <c:v>0.46600000000000003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8CE-4841-9FC9-3D51266D3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2148687"/>
        <c:axId val="28213572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'Employee Engagement'!$D$100:$E$100</c15:sqref>
                        </c15:formulaRef>
                      </c:ext>
                    </c:extLst>
                    <c:strCache>
                      <c:ptCount val="2"/>
                      <c:pt idx="0">
                        <c:v>Turnover - by age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'Employee Engagement'!$F$100:$K$100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8CE-4841-9FC9-3D51266D36F2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'Employee Engagement'!$D$102:$E$102</c15:sqref>
                        </c15:formulaRef>
                      </c:ext>
                    </c:extLst>
                    <c:strCache>
                      <c:ptCount val="2"/>
                      <c:pt idx="0">
                        <c:v>Person</c:v>
                      </c:pt>
                      <c:pt idx="1">
                        <c:v>·   Under 30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Engagement'!$F$102:$K$102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3">
                        <c:v>202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8CE-4841-9FC9-3D51266D36F2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'Employee Engagement'!$D$104:$E$104</c15:sqref>
                        </c15:formulaRef>
                      </c:ext>
                    </c:extLst>
                    <c:strCache>
                      <c:ptCount val="2"/>
                      <c:pt idx="0">
                        <c:v>Person</c:v>
                      </c:pt>
                      <c:pt idx="1">
                        <c:v>·   30-39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Engagement'!$F$104:$K$104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3">
                        <c:v>901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A8CE-4841-9FC9-3D51266D36F2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'Employee Engagement'!$D$106:$E$106</c15:sqref>
                        </c15:formulaRef>
                      </c:ext>
                    </c:extLst>
                    <c:strCache>
                      <c:ptCount val="2"/>
                      <c:pt idx="0">
                        <c:v>Person</c:v>
                      </c:pt>
                      <c:pt idx="1">
                        <c:v>·   40-49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Engagement'!$F$106:$K$106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3">
                        <c:v>691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8CE-4841-9FC9-3D51266D36F2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'Employee Engagement'!$D$108:$E$108</c15:sqref>
                        </c15:formulaRef>
                      </c:ext>
                    </c:extLst>
                    <c:strCache>
                      <c:ptCount val="2"/>
                      <c:pt idx="0">
                        <c:v>Person</c:v>
                      </c:pt>
                      <c:pt idx="1">
                        <c:v>·   Over 50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Engagement'!$F$108:$K$108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3">
                        <c:v>538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A8CE-4841-9FC9-3D51266D36F2}"/>
                  </c:ext>
                </c:extLst>
              </c15:ser>
            </c15:filteredBarSeries>
          </c:ext>
        </c:extLst>
      </c:barChart>
      <c:catAx>
        <c:axId val="282148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135727"/>
        <c:crosses val="autoZero"/>
        <c:auto val="1"/>
        <c:lblAlgn val="ctr"/>
        <c:lblOffset val="100"/>
        <c:noMultiLvlLbl val="0"/>
      </c:catAx>
      <c:valAx>
        <c:axId val="282135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1486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tenures of Board of Directors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'Sust.Gov.'!$C$31</c:f>
              <c:strCache>
                <c:ptCount val="1"/>
                <c:pt idx="0">
                  <c:v>Average tenures of Board of Directors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'Sust.Gov.'!$D$19:$G$19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'Sust.Gov.'!$D$31:$G$31</c:f>
              <c:numCache>
                <c:formatCode>General</c:formatCode>
                <c:ptCount val="4"/>
                <c:pt idx="0">
                  <c:v>12.3</c:v>
                </c:pt>
                <c:pt idx="1">
                  <c:v>13.3</c:v>
                </c:pt>
                <c:pt idx="2">
                  <c:v>13.6</c:v>
                </c:pt>
                <c:pt idx="3">
                  <c:v>14.08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FD-4137-9BD7-E701238C3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3425952"/>
        <c:axId val="323427872"/>
      </c:lineChart>
      <c:catAx>
        <c:axId val="32342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427872"/>
        <c:crosses val="autoZero"/>
        <c:auto val="1"/>
        <c:lblAlgn val="ctr"/>
        <c:lblOffset val="100"/>
        <c:noMultiLvlLbl val="0"/>
      </c:catAx>
      <c:valAx>
        <c:axId val="323427872"/>
        <c:scaling>
          <c:orientation val="minMax"/>
          <c:max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42595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Turnover - by gender - Person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Engagement'!$D$110:$E$110</c:f>
              <c:strCache>
                <c:ptCount val="2"/>
                <c:pt idx="0">
                  <c:v>Turnover - by gender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Engagement'!$F$110:$K$110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A8CE-4841-9FC9-3D51266D36F2}"/>
            </c:ext>
          </c:extLst>
        </c:ser>
        <c:ser>
          <c:idx val="2"/>
          <c:order val="2"/>
          <c:tx>
            <c:strRef>
              <c:f>'Employee Engagement'!$D$112:$E$112</c:f>
              <c:strCache>
                <c:ptCount val="2"/>
                <c:pt idx="0">
                  <c:v>Person</c:v>
                </c:pt>
                <c:pt idx="1">
                  <c:v>·   Male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Engagement'!$F$112:$K$112</c:f>
              <c:numCache>
                <c:formatCode>General</c:formatCode>
                <c:ptCount val="6"/>
                <c:pt idx="3" formatCode="#,##0">
                  <c:v>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CE-4841-9FC9-3D51266D36F2}"/>
            </c:ext>
          </c:extLst>
        </c:ser>
        <c:ser>
          <c:idx val="4"/>
          <c:order val="4"/>
          <c:tx>
            <c:strRef>
              <c:f>'Employee Engagement'!$D$114:$E$114</c:f>
              <c:strCache>
                <c:ptCount val="2"/>
                <c:pt idx="0">
                  <c:v>Person</c:v>
                </c:pt>
                <c:pt idx="1">
                  <c:v>·   Female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Engagement'!$F$114:$K$114</c:f>
              <c:numCache>
                <c:formatCode>General</c:formatCode>
                <c:ptCount val="6"/>
                <c:pt idx="3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CE-4841-9FC9-3D51266D3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2148687"/>
        <c:axId val="28213572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'Employee Engagement'!$D$111:$E$111</c15:sqref>
                        </c15:formulaRef>
                      </c:ext>
                    </c:extLst>
                    <c:strCache>
                      <c:ptCount val="2"/>
                      <c:pt idx="0">
                        <c:v>Turnover - by gender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'Employee Engagement'!$F$111:$K$111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A8CE-4841-9FC9-3D51266D36F2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'Employee Engagement'!$D$113:$E$113</c15:sqref>
                        </c15:formulaRef>
                      </c:ext>
                    </c:extLst>
                    <c:strCache>
                      <c:ptCount val="2"/>
                      <c:pt idx="0">
                        <c:v>Rate</c:v>
                      </c:pt>
                      <c:pt idx="1">
                        <c:v>·   Male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Engagement'!$F$113:$K$113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.00%">
                        <c:v>4.5999999999999999E-2</c:v>
                      </c:pt>
                      <c:pt idx="3" formatCode="0.00%">
                        <c:v>0.41799999999999998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A8CE-4841-9FC9-3D51266D36F2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'Employee Engagement'!$D$115:$E$115</c15:sqref>
                        </c15:formulaRef>
                      </c:ext>
                    </c:extLst>
                    <c:strCache>
                      <c:ptCount val="2"/>
                      <c:pt idx="0">
                        <c:v>Rate</c:v>
                      </c:pt>
                      <c:pt idx="1">
                        <c:v>·   Female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Engagement'!$F$115:$K$115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.00%">
                        <c:v>1.0999999999999999E-2</c:v>
                      </c:pt>
                      <c:pt idx="3" formatCode="0.00%">
                        <c:v>0.35699999999999998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A8CE-4841-9FC9-3D51266D36F2}"/>
                  </c:ext>
                </c:extLst>
              </c15:ser>
            </c15:filteredBarSeries>
          </c:ext>
        </c:extLst>
      </c:barChart>
      <c:catAx>
        <c:axId val="282148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135727"/>
        <c:crosses val="autoZero"/>
        <c:auto val="1"/>
        <c:lblAlgn val="ctr"/>
        <c:lblOffset val="100"/>
        <c:noMultiLvlLbl val="0"/>
      </c:catAx>
      <c:valAx>
        <c:axId val="282135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1486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Turnover - by gender - 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'Employee Engagement'!$D$111:$E$111</c:f>
              <c:strCache>
                <c:ptCount val="2"/>
                <c:pt idx="0">
                  <c:v>Turnover - by gender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Engagement'!$F$111:$K$111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A8CE-4841-9FC9-3D51266D36F2}"/>
            </c:ext>
          </c:extLst>
        </c:ser>
        <c:ser>
          <c:idx val="3"/>
          <c:order val="3"/>
          <c:tx>
            <c:strRef>
              <c:f>'Employee Engagement'!$D$113:$E$113</c:f>
              <c:strCache>
                <c:ptCount val="2"/>
                <c:pt idx="0">
                  <c:v>Rate</c:v>
                </c:pt>
                <c:pt idx="1">
                  <c:v>·   Male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Engagement'!$F$113:$K$113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 formatCode="0.00%">
                  <c:v>4.5999999999999999E-2</c:v>
                </c:pt>
                <c:pt idx="3" formatCode="0.00%">
                  <c:v>0.41799999999999998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CE-4841-9FC9-3D51266D36F2}"/>
            </c:ext>
          </c:extLst>
        </c:ser>
        <c:ser>
          <c:idx val="5"/>
          <c:order val="5"/>
          <c:tx>
            <c:strRef>
              <c:f>'Employee Engagement'!$D$115:$E$115</c:f>
              <c:strCache>
                <c:ptCount val="2"/>
                <c:pt idx="0">
                  <c:v>Rate</c:v>
                </c:pt>
                <c:pt idx="1">
                  <c:v>·   Female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Engagement'!$F$115:$K$115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 formatCode="0.00%">
                  <c:v>1.0999999999999999E-2</c:v>
                </c:pt>
                <c:pt idx="3" formatCode="0.00%">
                  <c:v>0.35699999999999998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CE-4841-9FC9-3D51266D3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2148687"/>
        <c:axId val="28213572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'Employee Engagement'!$D$110:$E$110</c15:sqref>
                        </c15:formulaRef>
                      </c:ext>
                    </c:extLst>
                    <c:strCache>
                      <c:ptCount val="2"/>
                      <c:pt idx="0">
                        <c:v>Turnover - by gender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'Employee Engagement'!$F$110:$K$110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8CE-4841-9FC9-3D51266D36F2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'Employee Engagement'!$D$112:$E$112</c15:sqref>
                        </c15:formulaRef>
                      </c:ext>
                    </c:extLst>
                    <c:strCache>
                      <c:ptCount val="2"/>
                      <c:pt idx="0">
                        <c:v>Person</c:v>
                      </c:pt>
                      <c:pt idx="1">
                        <c:v>·   Male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Engagement'!$F$112:$K$112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3" formatCode="#,##0">
                        <c:v>2028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8CE-4841-9FC9-3D51266D36F2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'Employee Engagement'!$D$114:$E$114</c15:sqref>
                        </c15:formulaRef>
                      </c:ext>
                    </c:extLst>
                    <c:strCache>
                      <c:ptCount val="2"/>
                      <c:pt idx="0">
                        <c:v>Person</c:v>
                      </c:pt>
                      <c:pt idx="1">
                        <c:v>·   Female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Engagement'!$F$114:$K$114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3">
                        <c:v>304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A8CE-4841-9FC9-3D51266D36F2}"/>
                  </c:ext>
                </c:extLst>
              </c15:ser>
            </c15:filteredBarSeries>
          </c:ext>
        </c:extLst>
      </c:barChart>
      <c:catAx>
        <c:axId val="282148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135727"/>
        <c:crosses val="autoZero"/>
        <c:auto val="1"/>
        <c:lblAlgn val="ctr"/>
        <c:lblOffset val="100"/>
        <c:noMultiLvlLbl val="0"/>
      </c:catAx>
      <c:valAx>
        <c:axId val="282135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1486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Turnover - by level  -</a:t>
            </a:r>
            <a:r>
              <a:rPr lang="en-US" baseline="0"/>
              <a:t> Person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Engagement'!$D$116:$E$116</c:f>
              <c:strCache>
                <c:ptCount val="2"/>
                <c:pt idx="0">
                  <c:v>Turnover - by level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Engagement'!$F$116:$K$116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A8CE-4841-9FC9-3D51266D36F2}"/>
            </c:ext>
          </c:extLst>
        </c:ser>
        <c:ser>
          <c:idx val="2"/>
          <c:order val="2"/>
          <c:tx>
            <c:strRef>
              <c:f>'Employee Engagement'!$D$118:$E$118</c:f>
              <c:strCache>
                <c:ptCount val="2"/>
                <c:pt idx="0">
                  <c:v>Person</c:v>
                </c:pt>
                <c:pt idx="1">
                  <c:v>·   Senior management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Engagement'!$F$118:$K$118</c:f>
              <c:numCache>
                <c:formatCode>General</c:formatCode>
                <c:ptCount val="6"/>
                <c:pt idx="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CE-4841-9FC9-3D51266D36F2}"/>
            </c:ext>
          </c:extLst>
        </c:ser>
        <c:ser>
          <c:idx val="4"/>
          <c:order val="4"/>
          <c:tx>
            <c:strRef>
              <c:f>'Employee Engagement'!$D$120:$E$120</c:f>
              <c:strCache>
                <c:ptCount val="2"/>
                <c:pt idx="0">
                  <c:v>Person</c:v>
                </c:pt>
                <c:pt idx="1">
                  <c:v>·   Middle management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Engagement'!$F$120:$K$120</c:f>
              <c:numCache>
                <c:formatCode>General</c:formatCode>
                <c:ptCount val="6"/>
                <c:pt idx="3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CE-4841-9FC9-3D51266D36F2}"/>
            </c:ext>
          </c:extLst>
        </c:ser>
        <c:ser>
          <c:idx val="6"/>
          <c:order val="6"/>
          <c:tx>
            <c:strRef>
              <c:f>'Employee Engagement'!$D$122:$E$122</c:f>
              <c:strCache>
                <c:ptCount val="2"/>
                <c:pt idx="0">
                  <c:v>Person</c:v>
                </c:pt>
                <c:pt idx="1">
                  <c:v>·   Junior management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Engagement'!$F$122:$K$122</c:f>
              <c:numCache>
                <c:formatCode>General</c:formatCode>
                <c:ptCount val="6"/>
                <c:pt idx="3">
                  <c:v>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5-4FD3-8475-818F2021833D}"/>
            </c:ext>
          </c:extLst>
        </c:ser>
        <c:ser>
          <c:idx val="8"/>
          <c:order val="8"/>
          <c:tx>
            <c:strRef>
              <c:f>'Employee Engagement'!$D$124:$E$124</c:f>
              <c:strCache>
                <c:ptCount val="2"/>
                <c:pt idx="0">
                  <c:v>Person</c:v>
                </c:pt>
                <c:pt idx="1">
                  <c:v>·   Staff and supervisor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Engagement'!$F$124:$K$124</c:f>
              <c:numCache>
                <c:formatCode>General</c:formatCode>
                <c:ptCount val="6"/>
                <c:pt idx="3" formatCode="#,##0">
                  <c:v>1626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15-4FD3-8475-818F20218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2148687"/>
        <c:axId val="28213572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'Employee Engagement'!$D$117:$E$117</c15:sqref>
                        </c15:formulaRef>
                      </c:ext>
                    </c:extLst>
                    <c:strCache>
                      <c:ptCount val="2"/>
                      <c:pt idx="0">
                        <c:v>Turnover - by level 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'Employee Engagement'!$F$117:$K$117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A8CE-4841-9FC9-3D51266D36F2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'Employee Engagement'!$D$119:$E$119</c15:sqref>
                        </c15:formulaRef>
                      </c:ext>
                    </c:extLst>
                    <c:strCache>
                      <c:ptCount val="2"/>
                      <c:pt idx="0">
                        <c:v>Rate</c:v>
                      </c:pt>
                      <c:pt idx="1">
                        <c:v>·   Senior management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Engagement'!$F$119:$K$119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.00%">
                        <c:v>2E-3</c:v>
                      </c:pt>
                      <c:pt idx="3" formatCode="0.00%">
                        <c:v>7.0999999999999994E-2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A8CE-4841-9FC9-3D51266D36F2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'Employee Engagement'!$D$121:$E$121</c15:sqref>
                        </c15:formulaRef>
                      </c:ext>
                    </c:extLst>
                    <c:strCache>
                      <c:ptCount val="2"/>
                      <c:pt idx="0">
                        <c:v>Rate</c:v>
                      </c:pt>
                      <c:pt idx="1">
                        <c:v>·   Middle management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Engagement'!$F$121:$K$121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.00%">
                        <c:v>8.0000000000000002E-3</c:v>
                      </c:pt>
                      <c:pt idx="3" formatCode="0.00%">
                        <c:v>0.20599999999999999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A8CE-4841-9FC9-3D51266D36F2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'Employee Engagement'!$D$123:$E$123</c15:sqref>
                        </c15:formulaRef>
                      </c:ext>
                    </c:extLst>
                    <c:strCache>
                      <c:ptCount val="2"/>
                      <c:pt idx="0">
                        <c:v>Rate</c:v>
                      </c:pt>
                      <c:pt idx="1">
                        <c:v>·   Junior management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Engagement'!$F$123:$K$123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.00%">
                        <c:v>8.9999999999999993E-3</c:v>
                      </c:pt>
                      <c:pt idx="3" formatCode="0.00%">
                        <c:v>0.53400000000000003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2015-4FD3-8475-818F2021833D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'Employee Engagement'!$D$125:$E$125</c15:sqref>
                        </c15:formulaRef>
                      </c:ext>
                    </c:extLst>
                    <c:strCache>
                      <c:ptCount val="2"/>
                      <c:pt idx="0">
                        <c:v>Rate</c:v>
                      </c:pt>
                      <c:pt idx="1">
                        <c:v>·   Staff and supervisor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Engagement'!$F$125:$K$125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.00%">
                        <c:v>3.6999999999999998E-2</c:v>
                      </c:pt>
                      <c:pt idx="3" formatCode="0.00%">
                        <c:v>0.42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2015-4FD3-8475-818F2021833D}"/>
                  </c:ext>
                </c:extLst>
              </c15:ser>
            </c15:filteredBarSeries>
          </c:ext>
        </c:extLst>
      </c:barChart>
      <c:catAx>
        <c:axId val="282148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135727"/>
        <c:crosses val="autoZero"/>
        <c:auto val="1"/>
        <c:lblAlgn val="ctr"/>
        <c:lblOffset val="100"/>
        <c:noMultiLvlLbl val="0"/>
      </c:catAx>
      <c:valAx>
        <c:axId val="282135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1486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Turnover - by level  - 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'Employee Engagement'!$D$117:$E$117</c:f>
              <c:strCache>
                <c:ptCount val="2"/>
                <c:pt idx="0">
                  <c:v>Turnover - by level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Engagement'!$F$117:$K$117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A8CE-4841-9FC9-3D51266D36F2}"/>
            </c:ext>
          </c:extLst>
        </c:ser>
        <c:ser>
          <c:idx val="3"/>
          <c:order val="3"/>
          <c:tx>
            <c:strRef>
              <c:f>'Employee Engagement'!$D$119:$E$119</c:f>
              <c:strCache>
                <c:ptCount val="2"/>
                <c:pt idx="0">
                  <c:v>Rate</c:v>
                </c:pt>
                <c:pt idx="1">
                  <c:v>·   Senior management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Engagement'!$F$119:$K$119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 formatCode="0.00%">
                  <c:v>2E-3</c:v>
                </c:pt>
                <c:pt idx="3" formatCode="0.00%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CE-4841-9FC9-3D51266D36F2}"/>
            </c:ext>
          </c:extLst>
        </c:ser>
        <c:ser>
          <c:idx val="5"/>
          <c:order val="5"/>
          <c:tx>
            <c:strRef>
              <c:f>'Employee Engagement'!$D$121:$E$121</c:f>
              <c:strCache>
                <c:ptCount val="2"/>
                <c:pt idx="0">
                  <c:v>Rate</c:v>
                </c:pt>
                <c:pt idx="1">
                  <c:v>·   Middle management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Engagement'!$F$121:$K$121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 formatCode="0.00%">
                  <c:v>8.0000000000000002E-3</c:v>
                </c:pt>
                <c:pt idx="3" formatCode="0.00%">
                  <c:v>0.20599999999999999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CE-4841-9FC9-3D51266D36F2}"/>
            </c:ext>
          </c:extLst>
        </c:ser>
        <c:ser>
          <c:idx val="7"/>
          <c:order val="7"/>
          <c:tx>
            <c:strRef>
              <c:f>'Employee Engagement'!$D$123:$E$123</c:f>
              <c:strCache>
                <c:ptCount val="2"/>
                <c:pt idx="0">
                  <c:v>Rate</c:v>
                </c:pt>
                <c:pt idx="1">
                  <c:v>·   Junior management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Engagement'!$F$123:$K$123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 formatCode="0.00%">
                  <c:v>8.9999999999999993E-3</c:v>
                </c:pt>
                <c:pt idx="3" formatCode="0.00%">
                  <c:v>0.53400000000000003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5-4FD3-8475-818F2021833D}"/>
            </c:ext>
          </c:extLst>
        </c:ser>
        <c:ser>
          <c:idx val="9"/>
          <c:order val="9"/>
          <c:tx>
            <c:strRef>
              <c:f>'Employee Engagement'!$D$125:$E$125</c:f>
              <c:strCache>
                <c:ptCount val="2"/>
                <c:pt idx="0">
                  <c:v>Rate</c:v>
                </c:pt>
                <c:pt idx="1">
                  <c:v>·   Staff and supervisor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Engagement'!$F$125:$K$125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 formatCode="0.00%">
                  <c:v>3.6999999999999998E-2</c:v>
                </c:pt>
                <c:pt idx="3" formatCode="0.00%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15-4FD3-8475-818F20218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2148687"/>
        <c:axId val="28213572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'Employee Engagement'!$D$116:$E$116</c15:sqref>
                        </c15:formulaRef>
                      </c:ext>
                    </c:extLst>
                    <c:strCache>
                      <c:ptCount val="2"/>
                      <c:pt idx="0">
                        <c:v>Turnover - by level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'Employee Engagement'!$F$116:$K$116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8CE-4841-9FC9-3D51266D36F2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'Employee Engagement'!$D$118:$E$118</c15:sqref>
                        </c15:formulaRef>
                      </c:ext>
                    </c:extLst>
                    <c:strCache>
                      <c:ptCount val="2"/>
                      <c:pt idx="0">
                        <c:v>Person</c:v>
                      </c:pt>
                      <c:pt idx="1">
                        <c:v>·   Senior management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Engagement'!$F$118:$K$118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3">
                        <c:v>11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8CE-4841-9FC9-3D51266D36F2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'Employee Engagement'!$D$120:$E$120</c15:sqref>
                        </c15:formulaRef>
                      </c:ext>
                    </c:extLst>
                    <c:strCache>
                      <c:ptCount val="2"/>
                      <c:pt idx="0">
                        <c:v>Person</c:v>
                      </c:pt>
                      <c:pt idx="1">
                        <c:v>·   Middle management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Engagement'!$F$120:$K$120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3">
                        <c:v>127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A8CE-4841-9FC9-3D51266D36F2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'Employee Engagement'!$D$122:$E$122</c15:sqref>
                        </c15:formulaRef>
                      </c:ext>
                    </c:extLst>
                    <c:strCache>
                      <c:ptCount val="2"/>
                      <c:pt idx="0">
                        <c:v>Person</c:v>
                      </c:pt>
                      <c:pt idx="1">
                        <c:v>·   Junior management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Engagement'!$F$122:$K$122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3">
                        <c:v>568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15-4FD3-8475-818F2021833D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'Employee Engagement'!$D$124:$E$124</c15:sqref>
                        </c15:formulaRef>
                      </c:ext>
                    </c:extLst>
                    <c:strCache>
                      <c:ptCount val="2"/>
                      <c:pt idx="0">
                        <c:v>Person</c:v>
                      </c:pt>
                      <c:pt idx="1">
                        <c:v>·   Staff and supervisor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'Employee Engagement'!$F$124:$K$124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3" formatCode="#,##0">
                        <c:v>1626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015-4FD3-8475-818F2021833D}"/>
                  </c:ext>
                </c:extLst>
              </c15:ser>
            </c15:filteredBarSeries>
          </c:ext>
        </c:extLst>
      </c:barChart>
      <c:catAx>
        <c:axId val="282148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135727"/>
        <c:crosses val="autoZero"/>
        <c:auto val="1"/>
        <c:lblAlgn val="ctr"/>
        <c:lblOffset val="100"/>
        <c:noMultiLvlLbl val="0"/>
      </c:catAx>
      <c:valAx>
        <c:axId val="282135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1486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Voluntary turnover - Person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'Employee Engagement'!$C$126:$D$126</c:f>
              <c:strCache>
                <c:ptCount val="2"/>
                <c:pt idx="0">
                  <c:v>Voluntary turnover</c:v>
                </c:pt>
                <c:pt idx="1">
                  <c:v>Person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Engagement'!$F$126:$K$126</c:f>
              <c:numCache>
                <c:formatCode>General</c:formatCode>
                <c:ptCount val="6"/>
                <c:pt idx="3" formatCode="#,##0">
                  <c:v>1768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3-4CD5-A26E-884A5A59E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8641151"/>
        <c:axId val="42862915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'Employee Engagement'!$C$127:$D$127</c15:sqref>
                        </c15:formulaRef>
                      </c:ext>
                    </c:extLst>
                    <c:strCache>
                      <c:ptCount val="2"/>
                      <c:pt idx="0">
                        <c:v>Voluntary turnover</c:v>
                      </c:pt>
                      <c:pt idx="1">
                        <c:v>Rate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'Employee Engagement'!$F$127:$K$127</c15:sqref>
                        </c15:formulaRef>
                      </c:ext>
                    </c:extLst>
                    <c:numCache>
                      <c:formatCode>0.00%</c:formatCode>
                      <c:ptCount val="6"/>
                      <c:pt idx="0">
                        <c:v>5.8000000000000003E-2</c:v>
                      </c:pt>
                      <c:pt idx="1">
                        <c:v>4.2999999999999997E-2</c:v>
                      </c:pt>
                      <c:pt idx="2">
                        <c:v>0.04</c:v>
                      </c:pt>
                      <c:pt idx="3">
                        <c:v>0.31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4F63-4CD5-A26E-884A5A59E2A7}"/>
                  </c:ext>
                </c:extLst>
              </c15:ser>
            </c15:filteredBarSeries>
          </c:ext>
        </c:extLst>
      </c:barChart>
      <c:catAx>
        <c:axId val="4286411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629151"/>
        <c:crosses val="autoZero"/>
        <c:auto val="1"/>
        <c:lblAlgn val="ctr"/>
        <c:lblOffset val="100"/>
        <c:noMultiLvlLbl val="0"/>
      </c:catAx>
      <c:valAx>
        <c:axId val="4286291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6411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Voluntary turnover - 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'Employee Engagement'!$C$127:$D$127</c:f>
              <c:strCache>
                <c:ptCount val="2"/>
                <c:pt idx="0">
                  <c:v>Voluntary turnover</c:v>
                </c:pt>
                <c:pt idx="1">
                  <c:v>Rate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'Employee Engagement'!$F$81:$K$81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'Employee Engagement'!$F$127:$K$127</c:f>
              <c:numCache>
                <c:formatCode>0.00%</c:formatCode>
                <c:ptCount val="6"/>
                <c:pt idx="0">
                  <c:v>5.8000000000000003E-2</c:v>
                </c:pt>
                <c:pt idx="1">
                  <c:v>4.2999999999999997E-2</c:v>
                </c:pt>
                <c:pt idx="2">
                  <c:v>0.04</c:v>
                </c:pt>
                <c:pt idx="3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63-4CD5-A26E-884A5A59E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8641151"/>
        <c:axId val="42862915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'Employee Engagement'!$C$126:$D$126</c15:sqref>
                        </c15:formulaRef>
                      </c:ext>
                    </c:extLst>
                    <c:strCache>
                      <c:ptCount val="2"/>
                      <c:pt idx="0">
                        <c:v>Voluntary turnover</c:v>
                      </c:pt>
                      <c:pt idx="1">
                        <c:v>Person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'Employee Engagement'!$F$81:$K$81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'Employee Engagement'!$F$126:$K$126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3" formatCode="#,##0">
                        <c:v>1768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4F63-4CD5-A26E-884A5A59E2A7}"/>
                  </c:ext>
                </c:extLst>
              </c15:ser>
            </c15:filteredBarSeries>
          </c:ext>
        </c:extLst>
      </c:barChart>
      <c:catAx>
        <c:axId val="4286411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629151"/>
        <c:crosses val="autoZero"/>
        <c:auto val="1"/>
        <c:lblAlgn val="ctr"/>
        <c:lblOffset val="100"/>
        <c:noMultiLvlLbl val="0"/>
      </c:catAx>
      <c:valAx>
        <c:axId val="42862915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6411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Coverage of business units assessed for human rights risks(a)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'Human Rights'!$B$7</c:f>
              <c:strCache>
                <c:ptCount val="1"/>
                <c:pt idx="0">
                  <c:v>Coverage of business units assessed for human rights risks(a)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'Human Rights'!$L$6:$Q$6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Rights'!$F$7:$K$7</c:f>
              <c:numCache>
                <c:formatCode>0%</c:formatCode>
                <c:ptCount val="6"/>
                <c:pt idx="0">
                  <c:v>0.92</c:v>
                </c:pt>
                <c:pt idx="1">
                  <c:v>0.86</c:v>
                </c:pt>
                <c:pt idx="2">
                  <c:v>0.98</c:v>
                </c:pt>
                <c:pt idx="3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9-4166-AE35-429030860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83185247"/>
        <c:axId val="583185727"/>
      </c:barChart>
      <c:lineChart>
        <c:grouping val="standard"/>
        <c:varyColors val="0"/>
        <c:ser>
          <c:idx val="1"/>
          <c:order val="1"/>
          <c:tx>
            <c:strRef>
              <c:f>'Human Rights'!$L$5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'Human Rights'!$L$6:$Q$6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Rights'!$L$7:$Q$7</c:f>
              <c:numCache>
                <c:formatCode>0%</c:formatCode>
                <c:ptCount val="6"/>
                <c:pt idx="0">
                  <c:v>0.5</c:v>
                </c:pt>
                <c:pt idx="1">
                  <c:v>0.7</c:v>
                </c:pt>
                <c:pt idx="2">
                  <c:v>0.7</c:v>
                </c:pt>
                <c:pt idx="3">
                  <c:v>0.7</c:v>
                </c:pt>
                <c:pt idx="4">
                  <c:v>0.7</c:v>
                </c:pt>
                <c:pt idx="5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39-4166-AE35-429030860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85247"/>
        <c:axId val="583185727"/>
      </c:lineChart>
      <c:catAx>
        <c:axId val="58318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185727"/>
        <c:crosses val="autoZero"/>
        <c:auto val="1"/>
        <c:lblAlgn val="ctr"/>
        <c:lblOffset val="100"/>
        <c:noMultiLvlLbl val="0"/>
      </c:catAx>
      <c:valAx>
        <c:axId val="583185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185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operations assessed for human rights risks(a)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'Human Rights'!$E$9</c:f>
              <c:strCache>
                <c:ptCount val="1"/>
                <c:pt idx="0">
                  <c:v>·   Thailand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'Human Rights'!$F$6:$K$6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Rights'!$F$9:$K$9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7-45A2-826A-7D24CC430039}"/>
            </c:ext>
          </c:extLst>
        </c:ser>
        <c:ser>
          <c:idx val="2"/>
          <c:order val="1"/>
          <c:tx>
            <c:strRef>
              <c:f>'Human Rights'!$E$10</c:f>
              <c:strCache>
                <c:ptCount val="1"/>
                <c:pt idx="0">
                  <c:v>·   Indonesia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'Human Rights'!$F$6:$K$6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Rights'!$F$10:$K$10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77-45A2-826A-7D24CC430039}"/>
            </c:ext>
          </c:extLst>
        </c:ser>
        <c:ser>
          <c:idx val="3"/>
          <c:order val="2"/>
          <c:tx>
            <c:strRef>
              <c:f>'Human Rights'!$E$11</c:f>
              <c:strCache>
                <c:ptCount val="1"/>
                <c:pt idx="0">
                  <c:v>·   China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'Human Rights'!$F$6:$K$6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Rights'!$F$11:$K$11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77-45A2-826A-7D24CC430039}"/>
            </c:ext>
          </c:extLst>
        </c:ser>
        <c:ser>
          <c:idx val="4"/>
          <c:order val="3"/>
          <c:tx>
            <c:strRef>
              <c:f>'Human Rights'!$E$12</c:f>
              <c:strCache>
                <c:ptCount val="1"/>
                <c:pt idx="0">
                  <c:v>·   Australia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'Human Rights'!$F$6:$K$6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Rights'!$F$12:$K$12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77-45A2-826A-7D24CC430039}"/>
            </c:ext>
          </c:extLst>
        </c:ser>
        <c:ser>
          <c:idx val="5"/>
          <c:order val="4"/>
          <c:tx>
            <c:strRef>
              <c:f>'Human Rights'!$E$13</c:f>
              <c:strCache>
                <c:ptCount val="1"/>
                <c:pt idx="0">
                  <c:v>·   Japan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'Human Rights'!$F$6:$K$6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Rights'!$F$13:$K$13</c:f>
              <c:numCache>
                <c:formatCode>General</c:formatCode>
                <c:ptCount val="6"/>
                <c:pt idx="0">
                  <c:v>12</c:v>
                </c:pt>
                <c:pt idx="1">
                  <c:v>15</c:v>
                </c:pt>
                <c:pt idx="2">
                  <c:v>12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77-45A2-826A-7D24CC430039}"/>
            </c:ext>
          </c:extLst>
        </c:ser>
        <c:ser>
          <c:idx val="6"/>
          <c:order val="5"/>
          <c:tx>
            <c:strRef>
              <c:f>'Human Rights'!$E$14</c:f>
              <c:strCache>
                <c:ptCount val="1"/>
                <c:pt idx="0">
                  <c:v>·   Vietnam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'Human Rights'!$F$6:$K$6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Rights'!$F$14:$K$14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77-45A2-826A-7D24CC430039}"/>
            </c:ext>
          </c:extLst>
        </c:ser>
        <c:ser>
          <c:idx val="7"/>
          <c:order val="6"/>
          <c:tx>
            <c:strRef>
              <c:f>'Human Rights'!$E$15</c:f>
              <c:strCache>
                <c:ptCount val="1"/>
                <c:pt idx="0">
                  <c:v>·   The U.S.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'Human Rights'!$F$6:$K$6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Rights'!$F$15:$K$15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77-45A2-826A-7D24CC430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134752"/>
        <c:axId val="1464121792"/>
      </c:barChart>
      <c:catAx>
        <c:axId val="146413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121792"/>
        <c:crosses val="autoZero"/>
        <c:auto val="1"/>
        <c:lblAlgn val="ctr"/>
        <c:lblOffset val="100"/>
        <c:noMultiLvlLbl val="0"/>
      </c:catAx>
      <c:valAx>
        <c:axId val="146412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13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Coverage of operations assessed for human rights risks(a)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'Human Rights'!$E$17</c:f>
              <c:strCache>
                <c:ptCount val="1"/>
                <c:pt idx="0">
                  <c:v>·   Thailand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'Human Rights'!$F$6:$K$6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Rights'!$F$17:$K$17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7-45A2-826A-7D24CC430039}"/>
            </c:ext>
          </c:extLst>
        </c:ser>
        <c:ser>
          <c:idx val="2"/>
          <c:order val="1"/>
          <c:tx>
            <c:strRef>
              <c:f>'Human Rights'!$E$18</c:f>
              <c:strCache>
                <c:ptCount val="1"/>
                <c:pt idx="0">
                  <c:v>·   Indonesia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'Human Rights'!$F$6:$K$6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Rights'!$F$18:$K$18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77-45A2-826A-7D24CC430039}"/>
            </c:ext>
          </c:extLst>
        </c:ser>
        <c:ser>
          <c:idx val="3"/>
          <c:order val="2"/>
          <c:tx>
            <c:strRef>
              <c:f>'Human Rights'!$E$19</c:f>
              <c:strCache>
                <c:ptCount val="1"/>
                <c:pt idx="0">
                  <c:v>·   China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'Human Rights'!$F$6:$K$6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Rights'!$F$19:$K$19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77-45A2-826A-7D24CC430039}"/>
            </c:ext>
          </c:extLst>
        </c:ser>
        <c:ser>
          <c:idx val="4"/>
          <c:order val="3"/>
          <c:tx>
            <c:strRef>
              <c:f>'Human Rights'!$E$20</c:f>
              <c:strCache>
                <c:ptCount val="1"/>
                <c:pt idx="0">
                  <c:v>·   Australia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'Human Rights'!$F$6:$K$6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Rights'!$F$20:$K$20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77-45A2-826A-7D24CC430039}"/>
            </c:ext>
          </c:extLst>
        </c:ser>
        <c:ser>
          <c:idx val="5"/>
          <c:order val="4"/>
          <c:tx>
            <c:strRef>
              <c:f>'Human Rights'!$E$21</c:f>
              <c:strCache>
                <c:ptCount val="1"/>
                <c:pt idx="0">
                  <c:v>·   Japan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'Human Rights'!$F$6:$K$6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Rights'!$F$21:$K$21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77-45A2-826A-7D24CC430039}"/>
            </c:ext>
          </c:extLst>
        </c:ser>
        <c:ser>
          <c:idx val="6"/>
          <c:order val="5"/>
          <c:tx>
            <c:strRef>
              <c:f>'Human Rights'!$E$22</c:f>
              <c:strCache>
                <c:ptCount val="1"/>
                <c:pt idx="0">
                  <c:v>·   Vietnam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'Human Rights'!$F$6:$K$6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Rights'!$F$22:$K$22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77-45A2-826A-7D24CC430039}"/>
            </c:ext>
          </c:extLst>
        </c:ser>
        <c:ser>
          <c:idx val="7"/>
          <c:order val="6"/>
          <c:tx>
            <c:strRef>
              <c:f>'Human Rights'!$E$23</c:f>
              <c:strCache>
                <c:ptCount val="1"/>
                <c:pt idx="0">
                  <c:v>·   The U.S.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'Human Rights'!$F$6:$K$6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Rights'!$F$23:$K$23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77-45A2-826A-7D24CC430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134752"/>
        <c:axId val="1464121792"/>
      </c:barChart>
      <c:catAx>
        <c:axId val="146413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121792"/>
        <c:crosses val="autoZero"/>
        <c:auto val="1"/>
        <c:lblAlgn val="ctr"/>
        <c:lblOffset val="100"/>
        <c:noMultiLvlLbl val="0"/>
      </c:catAx>
      <c:valAx>
        <c:axId val="14641217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13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Coverage of business units with risk management plans(b)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'Human Rights'!$B$24</c:f>
              <c:strCache>
                <c:ptCount val="1"/>
                <c:pt idx="0">
                  <c:v>Coverage of business units with risk management plans(b)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'Human Rights'!$L$6:$Q$6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Rights'!$F$24:$K$24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%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9-4166-AE35-429030860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83185247"/>
        <c:axId val="583185727"/>
      </c:barChart>
      <c:lineChart>
        <c:grouping val="standard"/>
        <c:varyColors val="0"/>
        <c:ser>
          <c:idx val="1"/>
          <c:order val="1"/>
          <c:tx>
            <c:strRef>
              <c:f>'Human Rights'!$L$5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'Human Rights'!$L$6:$Q$6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Rights'!$L$24:$Q$24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39-4166-AE35-429030860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85247"/>
        <c:axId val="583185727"/>
      </c:lineChart>
      <c:catAx>
        <c:axId val="58318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185727"/>
        <c:crosses val="autoZero"/>
        <c:auto val="1"/>
        <c:lblAlgn val="ctr"/>
        <c:lblOffset val="100"/>
        <c:noMultiLvlLbl val="0"/>
      </c:catAx>
      <c:valAx>
        <c:axId val="583185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185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Coverage of ESG risks considered by Audit committee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'Sust.Gov.'!$D$57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'Sust.Gov.'!$C$58</c:f>
              <c:strCache>
                <c:ptCount val="1"/>
                <c:pt idx="0">
                  <c:v>Coverage of ESG risks considered by Audit committee</c:v>
                </c:pt>
              </c:strCache>
            </c:strRef>
          </c:cat>
          <c:val>
            <c:numRef>
              <c:f>'Sust.Gov.'!$D$58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2F-457F-860A-A011054EB889}"/>
            </c:ext>
          </c:extLst>
        </c:ser>
        <c:ser>
          <c:idx val="1"/>
          <c:order val="1"/>
          <c:tx>
            <c:strRef>
              <c:f>'Sust.Gov.'!$E$57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'Sust.Gov.'!$C$58</c:f>
              <c:strCache>
                <c:ptCount val="1"/>
                <c:pt idx="0">
                  <c:v>Coverage of ESG risks considered by Audit committee</c:v>
                </c:pt>
              </c:strCache>
            </c:strRef>
          </c:cat>
          <c:val>
            <c:numRef>
              <c:f>'Sust.Gov.'!$E$58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2F-457F-860A-A011054EB889}"/>
            </c:ext>
          </c:extLst>
        </c:ser>
        <c:ser>
          <c:idx val="2"/>
          <c:order val="2"/>
          <c:tx>
            <c:strRef>
              <c:f>'Sust.Gov.'!$F$57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'Sust.Gov.'!$C$58</c:f>
              <c:strCache>
                <c:ptCount val="1"/>
                <c:pt idx="0">
                  <c:v>Coverage of ESG risks considered by Audit committee</c:v>
                </c:pt>
              </c:strCache>
            </c:strRef>
          </c:cat>
          <c:val>
            <c:numRef>
              <c:f>'Sust.Gov.'!$F$58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2F-457F-860A-A011054EB889}"/>
            </c:ext>
          </c:extLst>
        </c:ser>
        <c:ser>
          <c:idx val="3"/>
          <c:order val="3"/>
          <c:tx>
            <c:strRef>
              <c:f>'Sust.Gov.'!$G$57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'Sust.Gov.'!$C$58</c:f>
              <c:strCache>
                <c:ptCount val="1"/>
                <c:pt idx="0">
                  <c:v>Coverage of ESG risks considered by Audit committee</c:v>
                </c:pt>
              </c:strCache>
            </c:strRef>
          </c:cat>
          <c:val>
            <c:numRef>
              <c:f>'Sust.Gov.'!$G$58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2F-457F-860A-A011054EB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9443728"/>
        <c:axId val="339447568"/>
      </c:barChart>
      <c:catAx>
        <c:axId val="33944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9447568"/>
        <c:crosses val="autoZero"/>
        <c:auto val="1"/>
        <c:lblAlgn val="ctr"/>
        <c:lblOffset val="100"/>
        <c:noMultiLvlLbl val="0"/>
      </c:catAx>
      <c:valAx>
        <c:axId val="33944756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944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significant human rights incidents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'Human Rights'!$B$24</c:f>
              <c:strCache>
                <c:ptCount val="1"/>
                <c:pt idx="0">
                  <c:v>Coverage of business units with risk management plans(b)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'Human Rights'!$L$6:$Q$6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Rights'!$F$25:$K$25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9-4166-AE35-429030860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83185247"/>
        <c:axId val="583185727"/>
      </c:barChart>
      <c:lineChart>
        <c:grouping val="standard"/>
        <c:varyColors val="0"/>
        <c:ser>
          <c:idx val="1"/>
          <c:order val="1"/>
          <c:tx>
            <c:strRef>
              <c:f>'Human Rights'!$L$5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'Human Rights'!$L$6:$Q$6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Rights'!$L$25:$Q$25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39-4166-AE35-429030860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85247"/>
        <c:axId val="583185727"/>
      </c:lineChart>
      <c:catAx>
        <c:axId val="58318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185727"/>
        <c:crosses val="autoZero"/>
        <c:auto val="1"/>
        <c:lblAlgn val="ctr"/>
        <c:lblOffset val="100"/>
        <c:noMultiLvlLbl val="0"/>
      </c:catAx>
      <c:valAx>
        <c:axId val="583185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185247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significant human rights incidents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'Human Rights'!$C$26</c:f>
              <c:strCache>
                <c:ptCount val="1"/>
                <c:pt idx="0">
                  <c:v>·   Forced labor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'Human Rights'!$F$6:$K$6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Rights'!$F$26:$K$26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7-4421-A6A2-1DED2D5DE233}"/>
            </c:ext>
          </c:extLst>
        </c:ser>
        <c:ser>
          <c:idx val="1"/>
          <c:order val="1"/>
          <c:tx>
            <c:strRef>
              <c:f>'Human Rights'!$C$27</c:f>
              <c:strCache>
                <c:ptCount val="1"/>
                <c:pt idx="0">
                  <c:v>·   Human trafficking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'Human Rights'!$F$6:$K$6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Rights'!$F$27:$K$27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7-4421-A6A2-1DED2D5DE233}"/>
            </c:ext>
          </c:extLst>
        </c:ser>
        <c:ser>
          <c:idx val="2"/>
          <c:order val="2"/>
          <c:tx>
            <c:strRef>
              <c:f>'Human Rights'!$C$28</c:f>
              <c:strCache>
                <c:ptCount val="1"/>
                <c:pt idx="0">
                  <c:v>·   Child labor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'Human Rights'!$F$6:$K$6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Rights'!$F$28:$K$28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37-4421-A6A2-1DED2D5DE233}"/>
            </c:ext>
          </c:extLst>
        </c:ser>
        <c:ser>
          <c:idx val="3"/>
          <c:order val="3"/>
          <c:tx>
            <c:strRef>
              <c:f>'Human Rights'!$C$29</c:f>
              <c:strCache>
                <c:ptCount val="1"/>
                <c:pt idx="0">
                  <c:v>·   Freedom of association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'Human Rights'!$F$6:$K$6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Rights'!$F$29:$K$29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37-4421-A6A2-1DED2D5DE233}"/>
            </c:ext>
          </c:extLst>
        </c:ser>
        <c:ser>
          <c:idx val="4"/>
          <c:order val="4"/>
          <c:tx>
            <c:strRef>
              <c:f>'Human Rights'!$C$30</c:f>
              <c:strCache>
                <c:ptCount val="1"/>
                <c:pt idx="0">
                  <c:v>·   Right to collective bargaining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'Human Rights'!$F$6:$K$6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Rights'!$F$30:$K$30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37-4421-A6A2-1DED2D5DE233}"/>
            </c:ext>
          </c:extLst>
        </c:ser>
        <c:ser>
          <c:idx val="5"/>
          <c:order val="5"/>
          <c:tx>
            <c:strRef>
              <c:f>'Human Rights'!$C$31</c:f>
              <c:strCache>
                <c:ptCount val="1"/>
                <c:pt idx="0">
                  <c:v>·   Equal remuneration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'Human Rights'!$F$6:$K$6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Rights'!$F$31:$K$31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37-4421-A6A2-1DED2D5DE233}"/>
            </c:ext>
          </c:extLst>
        </c:ser>
        <c:ser>
          <c:idx val="6"/>
          <c:order val="6"/>
          <c:tx>
            <c:strRef>
              <c:f>'Human Rights'!$C$32</c:f>
              <c:strCache>
                <c:ptCount val="1"/>
                <c:pt idx="0">
                  <c:v>·   Discrimination and harassment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'Human Rights'!$F$6:$K$6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Rights'!$F$32:$K$32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37-4421-A6A2-1DED2D5DE233}"/>
            </c:ext>
          </c:extLst>
        </c:ser>
        <c:ser>
          <c:idx val="7"/>
          <c:order val="7"/>
          <c:tx>
            <c:strRef>
              <c:f>'Human Rights'!$C$33</c:f>
              <c:strCache>
                <c:ptCount val="1"/>
                <c:pt idx="0">
                  <c:v>·   Others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'Human Rights'!$F$6:$K$6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Rights'!$F$33:$K$33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B37-4421-A6A2-1DED2D5DE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9763727"/>
        <c:axId val="579766607"/>
      </c:barChart>
      <c:catAx>
        <c:axId val="579763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766607"/>
        <c:crosses val="autoZero"/>
        <c:auto val="1"/>
        <c:lblAlgn val="ctr"/>
        <c:lblOffset val="100"/>
        <c:noMultiLvlLbl val="0"/>
      </c:catAx>
      <c:valAx>
        <c:axId val="579766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763727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Proportion of significant human rights complaints resolved through a dispute mechanism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'Human Rights'!$B$34</c:f>
              <c:strCache>
                <c:ptCount val="1"/>
                <c:pt idx="0">
                  <c:v>Proportion of significant human rights complaints resolved through a dispute mechanism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'Human Rights'!$L$6:$Q$6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Rights'!$F$34:$K$34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9-4166-AE35-429030860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83185247"/>
        <c:axId val="583185727"/>
      </c:barChart>
      <c:lineChart>
        <c:grouping val="standard"/>
        <c:varyColors val="0"/>
        <c:ser>
          <c:idx val="1"/>
          <c:order val="1"/>
          <c:tx>
            <c:strRef>
              <c:f>'Human Rights'!$L$5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'Human Rights'!$L$6:$Q$6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'Human Rights'!$L$34:$Q$34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39-4166-AE35-429030860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85247"/>
        <c:axId val="583185727"/>
      </c:lineChart>
      <c:catAx>
        <c:axId val="58318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185727"/>
        <c:crosses val="autoZero"/>
        <c:auto val="1"/>
        <c:lblAlgn val="ctr"/>
        <c:lblOffset val="100"/>
        <c:noMultiLvlLbl val="0"/>
      </c:catAx>
      <c:valAx>
        <c:axId val="583185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185247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Social Impact Assessment (SIA)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CE!$D$20:$E$20</c:f>
              <c:strCache>
                <c:ptCount val="2"/>
                <c:pt idx="0">
                  <c:v>§ Proportion of business units with SIA</c:v>
                </c:pt>
                <c:pt idx="1">
                  <c:v>Operation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CE!$L$18:$Q$18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CE!$F$20:$K$20</c:f>
              <c:numCache>
                <c:formatCode>General</c:formatCode>
                <c:ptCount val="6"/>
                <c:pt idx="0">
                  <c:v>0</c:v>
                </c:pt>
                <c:pt idx="2" formatCode="0%">
                  <c:v>0.67</c:v>
                </c:pt>
                <c:pt idx="3" formatCode="0%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36-4A18-8752-2B927766E0F4}"/>
            </c:ext>
          </c:extLst>
        </c:ser>
        <c:ser>
          <c:idx val="2"/>
          <c:order val="1"/>
          <c:tx>
            <c:strRef>
              <c:f>CE!$D$21:$E$21</c:f>
              <c:strCache>
                <c:ptCount val="2"/>
                <c:pt idx="0">
                  <c:v>§ Proportion of business units with SIA</c:v>
                </c:pt>
                <c:pt idx="1">
                  <c:v>Project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CE!$L$18:$Q$18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CE!$F$21:$K$21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 formatCode="0%">
                  <c:v>0.63</c:v>
                </c:pt>
                <c:pt idx="3" formatCode="0%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36-4A18-8752-2B927766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0718064"/>
        <c:axId val="30718544"/>
        <c:extLst>
          <c:ext xmlns:c15="http://schemas.microsoft.com/office/drawing/2012/chart" uri="{02D57815-91ED-43cb-92C2-25804820EDAC}">
            <c15:filteredBarSeries>
              <c15:ser>
                <c:idx val="3"/>
                <c:order val="2"/>
                <c:tx>
                  <c:strRef>
                    <c:extLst>
                      <c:ext uri="{02D57815-91ED-43cb-92C2-25804820EDAC}">
                        <c15:formulaRef>
                          <c15:sqref>CE!$D$22:$E$22</c15:sqref>
                        </c15:formulaRef>
                      </c:ext>
                    </c:extLst>
                    <c:strCache>
                      <c:ptCount val="2"/>
                      <c:pt idx="0">
                        <c:v>§ Proportion of business units with SIA report publicly disclosed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CE!$L$18:$Q$18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CE!$F$22:$K$22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0.33</c:v>
                      </c:pt>
                      <c:pt idx="3" formatCode="0%">
                        <c:v>0.16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936-4A18-8752-2B927766E0F4}"/>
                  </c:ext>
                </c:extLst>
              </c15:ser>
            </c15:filteredBarSeries>
            <c15:filteredBarSeries>
              <c15:ser>
                <c:idx val="4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CE!$D$23:$E$23</c15:sqref>
                        </c15:formulaRef>
                      </c:ext>
                    </c:extLst>
                    <c:strCache>
                      <c:ptCount val="2"/>
                      <c:pt idx="0">
                        <c:v>§ Proportion of business units with SIA report publicly disclosed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CE!$L$18:$Q$18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CE!$F$23:$K$23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%">
                        <c:v>0.25</c:v>
                      </c:pt>
                      <c:pt idx="3" formatCode="0%">
                        <c:v>0.5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B936-4A18-8752-2B927766E0F4}"/>
                  </c:ext>
                </c:extLst>
              </c15:ser>
            </c15:filteredBarSeries>
            <c15:filteredBarSeries>
              <c15:ser>
                <c:idx val="5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CE!$D$24:$E$24</c15:sqref>
                        </c15:formulaRef>
                      </c:ext>
                    </c:extLst>
                    <c:strCache>
                      <c:ptCount val="2"/>
                      <c:pt idx="0">
                        <c:v>§ Number of business units with significant actual and potential negative impacts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CE!$L$18:$Q$18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CE!$F$24:$K$24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>
                        <c:v>1</c:v>
                      </c:pt>
                      <c:pt idx="3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B936-4A18-8752-2B927766E0F4}"/>
                  </c:ext>
                </c:extLst>
              </c15:ser>
            </c15:filteredBarSeries>
            <c15:filteredBarSeries>
              <c15:ser>
                <c:idx val="6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CE!$D$25:$E$25</c15:sqref>
                        </c15:formulaRef>
                      </c:ext>
                    </c:extLst>
                    <c:strCache>
                      <c:ptCount val="2"/>
                      <c:pt idx="0">
                        <c:v>§ Number of business units with significant actual and potential negative impacts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CE!$L$18:$Q$18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CE!$F$25:$K$25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B936-4A18-8752-2B927766E0F4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0"/>
          <c:order val="6"/>
          <c:tx>
            <c:v>Target - Operation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CE!$L$18:$Q$18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CE!$L$20:$Q$20</c:f>
              <c:numCache>
                <c:formatCode>0%</c:formatCode>
                <c:ptCount val="6"/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0.8</c:v>
                </c:pt>
                <c:pt idx="5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936-4A18-8752-2B927766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18064"/>
        <c:axId val="30718544"/>
      </c:lineChart>
      <c:catAx>
        <c:axId val="3071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18544"/>
        <c:crosses val="autoZero"/>
        <c:auto val="1"/>
        <c:lblAlgn val="ctr"/>
        <c:lblOffset val="100"/>
        <c:noMultiLvlLbl val="0"/>
      </c:catAx>
      <c:valAx>
        <c:axId val="307185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1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Social Impact Assessment (SIA)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4"/>
          <c:tx>
            <c:strRef>
              <c:f>CE!$D$24:$E$24</c:f>
              <c:strCache>
                <c:ptCount val="2"/>
                <c:pt idx="0">
                  <c:v>§ Number of business units with significant actual and potential negative impacts</c:v>
                </c:pt>
                <c:pt idx="1">
                  <c:v>Operation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CE!$F$24:$K$24</c:f>
              <c:numCache>
                <c:formatCode>General</c:formatCode>
                <c:ptCount val="6"/>
                <c:pt idx="0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36-4A18-8752-2B927766E0F4}"/>
            </c:ext>
          </c:extLst>
        </c:ser>
        <c:ser>
          <c:idx val="6"/>
          <c:order val="5"/>
          <c:tx>
            <c:strRef>
              <c:f>CE!$D$25:$E$25</c:f>
              <c:strCache>
                <c:ptCount val="2"/>
                <c:pt idx="0">
                  <c:v>§ Number of business units with significant actual and potential negative impacts</c:v>
                </c:pt>
                <c:pt idx="1">
                  <c:v>Project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CE!$F$25:$K$25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36-4A18-8752-2B927766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18064"/>
        <c:axId val="30718544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CE!$D$20:$E$20</c15:sqref>
                        </c15:formulaRef>
                      </c:ext>
                    </c:extLst>
                    <c:strCache>
                      <c:ptCount val="2"/>
                      <c:pt idx="0">
                        <c:v>§ Proportion of business units with SIA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CE!$F$20:$K$20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0.67</c:v>
                      </c:pt>
                      <c:pt idx="3" formatCode="0%">
                        <c:v>0.42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936-4A18-8752-2B927766E0F4}"/>
                  </c:ext>
                </c:extLst>
              </c15:ser>
            </c15:filteredBarSeries>
            <c15:filteredBarSeries>
              <c15:ser>
                <c:idx val="2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CE!$D$21:$E$21</c15:sqref>
                        </c15:formulaRef>
                      </c:ext>
                    </c:extLst>
                    <c:strCache>
                      <c:ptCount val="2"/>
                      <c:pt idx="0">
                        <c:v>§ Proportion of business units with SIA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CE!$F$21:$K$21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%">
                        <c:v>0.63</c:v>
                      </c:pt>
                      <c:pt idx="3" formatCode="0%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936-4A18-8752-2B927766E0F4}"/>
                  </c:ext>
                </c:extLst>
              </c15:ser>
            </c15:filteredBarSeries>
            <c15:filteredBarSeries>
              <c15:ser>
                <c:idx val="3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CE!$D$22:$E$22</c15:sqref>
                        </c15:formulaRef>
                      </c:ext>
                    </c:extLst>
                    <c:strCache>
                      <c:ptCount val="2"/>
                      <c:pt idx="0">
                        <c:v>§ Proportion of business units with SIA report publicly disclosed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CE!$F$22:$K$22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0.33</c:v>
                      </c:pt>
                      <c:pt idx="3" formatCode="0%">
                        <c:v>0.16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936-4A18-8752-2B927766E0F4}"/>
                  </c:ext>
                </c:extLst>
              </c15:ser>
            </c15:filteredBarSeries>
            <c15:filteredBarSeries>
              <c15:ser>
                <c:idx val="4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CE!$D$23:$E$23</c15:sqref>
                        </c15:formulaRef>
                      </c:ext>
                    </c:extLst>
                    <c:strCache>
                      <c:ptCount val="2"/>
                      <c:pt idx="0">
                        <c:v>§ Proportion of business units with SIA report publicly disclosed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CE!$F$23:$K$23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%">
                        <c:v>0.25</c:v>
                      </c:pt>
                      <c:pt idx="3" formatCode="0%">
                        <c:v>0.5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B936-4A18-8752-2B927766E0F4}"/>
                  </c:ext>
                </c:extLst>
              </c15:ser>
            </c15:filteredBarSeries>
          </c:ext>
        </c:extLst>
      </c:barChart>
      <c:catAx>
        <c:axId val="3071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18544"/>
        <c:crosses val="autoZero"/>
        <c:auto val="1"/>
        <c:lblAlgn val="ctr"/>
        <c:lblOffset val="100"/>
        <c:noMultiLvlLbl val="0"/>
      </c:catAx>
      <c:valAx>
        <c:axId val="307185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1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Social Impact Assessment (SIA)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2"/>
          <c:tx>
            <c:strRef>
              <c:f>CE!$D$22:$E$22</c:f>
              <c:strCache>
                <c:ptCount val="2"/>
                <c:pt idx="0">
                  <c:v>§ Proportion of business units with SIA report publicly disclosed</c:v>
                </c:pt>
                <c:pt idx="1">
                  <c:v>Operation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CE!$F$22:$K$22</c:f>
              <c:numCache>
                <c:formatCode>General</c:formatCode>
                <c:ptCount val="6"/>
                <c:pt idx="0">
                  <c:v>0</c:v>
                </c:pt>
                <c:pt idx="2" formatCode="0%">
                  <c:v>0.33</c:v>
                </c:pt>
                <c:pt idx="3" formatCode="0%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36-4A18-8752-2B927766E0F4}"/>
            </c:ext>
          </c:extLst>
        </c:ser>
        <c:ser>
          <c:idx val="4"/>
          <c:order val="3"/>
          <c:tx>
            <c:strRef>
              <c:f>CE!$D$23:$E$23</c:f>
              <c:strCache>
                <c:ptCount val="2"/>
                <c:pt idx="0">
                  <c:v>§ Proportion of business units with SIA report publicly disclosed</c:v>
                </c:pt>
                <c:pt idx="1">
                  <c:v>Project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CE!$F$23:$K$23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 formatCode="0%">
                  <c:v>0.25</c:v>
                </c:pt>
                <c:pt idx="3" formatCode="0%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36-4A18-8752-2B927766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718064"/>
        <c:axId val="30718544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CE!$D$20:$E$20</c15:sqref>
                        </c15:formulaRef>
                      </c:ext>
                    </c:extLst>
                    <c:strCache>
                      <c:ptCount val="2"/>
                      <c:pt idx="0">
                        <c:v>§ Proportion of business units with SIA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CE!$F$20:$K$20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0.67</c:v>
                      </c:pt>
                      <c:pt idx="3" formatCode="0%">
                        <c:v>0.42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936-4A18-8752-2B927766E0F4}"/>
                  </c:ext>
                </c:extLst>
              </c15:ser>
            </c15:filteredBarSeries>
            <c15:filteredBarSeries>
              <c15:ser>
                <c:idx val="2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CE!$D$21:$E$21</c15:sqref>
                        </c15:formulaRef>
                      </c:ext>
                    </c:extLst>
                    <c:strCache>
                      <c:ptCount val="2"/>
                      <c:pt idx="0">
                        <c:v>§ Proportion of business units with SIA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CE!$F$21:$K$21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%">
                        <c:v>0.63</c:v>
                      </c:pt>
                      <c:pt idx="3" formatCode="0%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936-4A18-8752-2B927766E0F4}"/>
                  </c:ext>
                </c:extLst>
              </c15:ser>
            </c15:filteredBarSeries>
            <c15:filteredBarSeries>
              <c15:ser>
                <c:idx val="5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CE!$D$24:$E$24</c15:sqref>
                        </c15:formulaRef>
                      </c:ext>
                    </c:extLst>
                    <c:strCache>
                      <c:ptCount val="2"/>
                      <c:pt idx="0">
                        <c:v>§ Number of business units with significant actual and potential negative impacts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CE!$F$24:$K$24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>
                        <c:v>1</c:v>
                      </c:pt>
                      <c:pt idx="3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B936-4A18-8752-2B927766E0F4}"/>
                  </c:ext>
                </c:extLst>
              </c15:ser>
            </c15:filteredBarSeries>
            <c15:filteredBarSeries>
              <c15:ser>
                <c:idx val="6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CE!$D$25:$E$25</c15:sqref>
                        </c15:formulaRef>
                      </c:ext>
                    </c:extLst>
                    <c:strCache>
                      <c:ptCount val="2"/>
                      <c:pt idx="0">
                        <c:v>§ Number of business units with significant actual and potential negative impacts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CE!$F$25:$K$25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B936-4A18-8752-2B927766E0F4}"/>
                  </c:ext>
                </c:extLst>
              </c15:ser>
            </c15:filteredBarSeries>
          </c:ext>
        </c:extLst>
      </c:barChart>
      <c:catAx>
        <c:axId val="3071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18544"/>
        <c:crosses val="autoZero"/>
        <c:auto val="1"/>
        <c:lblAlgn val="ctr"/>
        <c:lblOffset val="100"/>
        <c:noMultiLvlLbl val="0"/>
      </c:catAx>
      <c:valAx>
        <c:axId val="307185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71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Community Consultation (CC)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CE!$D$27:$E$27</c:f>
              <c:strCache>
                <c:ptCount val="2"/>
                <c:pt idx="0">
                  <c:v>§ Number of operations required CC</c:v>
                </c:pt>
                <c:pt idx="1">
                  <c:v>Operation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CE!$F$27:$K$27</c:f>
              <c:numCache>
                <c:formatCode>General</c:formatCode>
                <c:ptCount val="6"/>
                <c:pt idx="0">
                  <c:v>0</c:v>
                </c:pt>
                <c:pt idx="2">
                  <c:v>17</c:v>
                </c:pt>
                <c:pt idx="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2-40FA-9D22-09BB76D4ADDC}"/>
            </c:ext>
          </c:extLst>
        </c:ser>
        <c:ser>
          <c:idx val="1"/>
          <c:order val="1"/>
          <c:tx>
            <c:strRef>
              <c:f>CE!$D$28:$E$28</c:f>
              <c:strCache>
                <c:ptCount val="2"/>
                <c:pt idx="0">
                  <c:v>§ Number of operations required CC</c:v>
                </c:pt>
                <c:pt idx="1">
                  <c:v>Project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CE!$F$28:$K$28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72-40FA-9D22-09BB76D4A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390383"/>
        <c:axId val="378398063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CE!$D$29:$E$29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required CC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CE!$F$29:$K$29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0.81</c:v>
                      </c:pt>
                      <c:pt idx="3" formatCode="0%">
                        <c:v>0.49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6772-40FA-9D22-09BB76D4ADD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CE!$D$30:$E$30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required CC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CE!$F$30:$K$30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%">
                        <c:v>0.25</c:v>
                      </c:pt>
                      <c:pt idx="3" formatCode="0%">
                        <c:v>0.88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6772-40FA-9D22-09BB76D4ADDC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CE!$D$31:$E$31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CC committee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CE!$F$31:$K$31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0.48</c:v>
                      </c:pt>
                      <c:pt idx="3" formatCode="0%">
                        <c:v>0.33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772-40FA-9D22-09BB76D4ADDC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CE!$D$32:$E$32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CC committee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CE!$F$32:$K$32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%">
                        <c:v>0.38</c:v>
                      </c:pt>
                      <c:pt idx="3" formatCode="0%">
                        <c:v>0.75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6772-40FA-9D22-09BB76D4ADDC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CE!$D$33:$E$33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CC committee that includes vulnerable groups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CE!$F$33:$K$33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0.48</c:v>
                      </c:pt>
                      <c:pt idx="3" formatCode="0%">
                        <c:v>0.33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772-40FA-9D22-09BB76D4ADDC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CE!$D$34:$E$34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CC committee that includes vulnerable groups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CE!$F$34:$K$34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%">
                        <c:v>0.38</c:v>
                      </c:pt>
                      <c:pt idx="3" formatCode="0%">
                        <c:v>0.75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6772-40FA-9D22-09BB76D4ADDC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CE!$D$35:$E$35</c15:sqref>
                        </c15:formulaRef>
                      </c:ext>
                    </c:extLst>
                    <c:strCache>
                      <c:ptCount val="2"/>
                      <c:pt idx="0">
                        <c:v>§ Number of CC committee meetings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CE!$F$35:$K$35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>
                        <c:v>44</c:v>
                      </c:pt>
                      <c:pt idx="3">
                        <c:v>52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772-40FA-9D22-09BB76D4ADDC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CE!$D$36:$E$36</c15:sqref>
                        </c15:formulaRef>
                      </c:ext>
                    </c:extLst>
                    <c:strCache>
                      <c:ptCount val="2"/>
                      <c:pt idx="0">
                        <c:v>§ Number of CC committee meetings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CE!$F$36:$K$36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6772-40FA-9D22-09BB76D4ADDC}"/>
                  </c:ext>
                </c:extLst>
              </c15:ser>
            </c15:filteredBarSeries>
          </c:ext>
        </c:extLst>
      </c:barChart>
      <c:catAx>
        <c:axId val="37839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8063"/>
        <c:crosses val="autoZero"/>
        <c:auto val="1"/>
        <c:lblAlgn val="ctr"/>
        <c:lblOffset val="100"/>
        <c:noMultiLvlLbl val="0"/>
      </c:catAx>
      <c:valAx>
        <c:axId val="378398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Community complaints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CE!$D$38:$E$38</c:f>
              <c:strCache>
                <c:ptCount val="2"/>
                <c:pt idx="0">
                  <c:v>§ Total number of significant issues</c:v>
                </c:pt>
                <c:pt idx="1">
                  <c:v>Operation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CE!$L$18:$Q$18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CE!$F$38:$K$38</c:f>
              <c:numCache>
                <c:formatCode>General</c:formatCode>
                <c:ptCount val="6"/>
                <c:pt idx="0">
                  <c:v>0</c:v>
                </c:pt>
                <c:pt idx="2">
                  <c:v>3</c:v>
                </c:pt>
                <c:pt idx="3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2-40FA-9D22-09BB76D4ADDC}"/>
            </c:ext>
          </c:extLst>
        </c:ser>
        <c:ser>
          <c:idx val="1"/>
          <c:order val="1"/>
          <c:tx>
            <c:strRef>
              <c:f>CE!$D$39:$E$39</c:f>
              <c:strCache>
                <c:ptCount val="2"/>
                <c:pt idx="0">
                  <c:v>§ Total number of significant issues</c:v>
                </c:pt>
                <c:pt idx="1">
                  <c:v>Project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CE!$L$18:$Q$18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CE!$F$39:$K$39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72-40FA-9D22-09BB76D4A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78390383"/>
        <c:axId val="378398063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CE!$D$40:$E$40</c15:sqref>
                        </c15:formulaRef>
                      </c:ext>
                    </c:extLst>
                    <c:strCache>
                      <c:ptCount val="2"/>
                      <c:pt idx="0">
                        <c:v>§ Proportion of issues resolved through dispute mechanism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CE!$L$18:$Q$18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CE!$F$40:$K$40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0.33</c:v>
                      </c:pt>
                      <c:pt idx="3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6772-40FA-9D22-09BB76D4ADD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CE!$D$41:$E$41</c15:sqref>
                        </c15:formulaRef>
                      </c:ext>
                    </c:extLst>
                    <c:strCache>
                      <c:ptCount val="2"/>
                      <c:pt idx="0">
                        <c:v>§ Proportion of issues resolved through dispute mechanism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CE!$L$18:$Q$18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CE!$F$41:$K$41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6772-40FA-9D22-09BB76D4ADDC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CE!$D$42:$E$42</c15:sqref>
                        </c15:formulaRef>
                      </c:ext>
                    </c:extLst>
                    <c:strCache>
                      <c:ptCount val="2"/>
                      <c:pt idx="0">
                        <c:v>§ Total number of significant complaints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CE!$L$18:$Q$18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CE!$F$42:$K$42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>
                        <c:v>97</c:v>
                      </c:pt>
                      <c:pt idx="3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772-40FA-9D22-09BB76D4ADDC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CE!$D$43:$E$43</c15:sqref>
                        </c15:formulaRef>
                      </c:ext>
                    </c:extLst>
                    <c:strCache>
                      <c:ptCount val="2"/>
                      <c:pt idx="0">
                        <c:v>§ Total number of significant complaints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CE!$L$18:$Q$18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CE!$F$43:$K$43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6772-40FA-9D22-09BB76D4ADDC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CE!$D$44:$E$44</c15:sqref>
                        </c15:formulaRef>
                      </c:ext>
                    </c:extLst>
                    <c:strCache>
                      <c:ptCount val="2"/>
                      <c:pt idx="0">
                        <c:v>§ Proportion of complaints resolved through dispute mechanism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CE!$L$18:$Q$18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CE!$F$44:$K$44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 formatCode="0%">
                        <c:v>1</c:v>
                      </c:pt>
                      <c:pt idx="2" formatCode="0%">
                        <c:v>0.92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772-40FA-9D22-09BB76D4ADDC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CE!$D$45:$E$45</c15:sqref>
                        </c15:formulaRef>
                      </c:ext>
                    </c:extLst>
                    <c:strCache>
                      <c:ptCount val="2"/>
                      <c:pt idx="0">
                        <c:v>§ Proportion of complaints resolved through dispute mechanism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CE!$L$18:$Q$18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CE!$F$45:$K$45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6772-40FA-9D22-09BB76D4ADDC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8"/>
          <c:order val="8"/>
          <c:tx>
            <c:strRef>
              <c:f>CE!$L$17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CE!$L$18:$Q$18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CE!$L$38:$Q$38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C-4028-810D-A511484BC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390383"/>
        <c:axId val="378398063"/>
      </c:lineChart>
      <c:catAx>
        <c:axId val="37839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8063"/>
        <c:crosses val="autoZero"/>
        <c:auto val="1"/>
        <c:lblAlgn val="ctr"/>
        <c:lblOffset val="100"/>
        <c:noMultiLvlLbl val="0"/>
      </c:catAx>
      <c:valAx>
        <c:axId val="378398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0383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Community engagement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CE!$D$47:$E$47</c:f>
              <c:strCache>
                <c:ptCount val="2"/>
                <c:pt idx="0">
                  <c:v>§ Proportion of operations with stakeholder mapping</c:v>
                </c:pt>
                <c:pt idx="1">
                  <c:v>Operation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CE!$F$47:$K$47</c:f>
              <c:numCache>
                <c:formatCode>General</c:formatCode>
                <c:ptCount val="6"/>
                <c:pt idx="0">
                  <c:v>0</c:v>
                </c:pt>
                <c:pt idx="2" formatCode="0%">
                  <c:v>0.81</c:v>
                </c:pt>
                <c:pt idx="3" formatCode="0%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2-40FA-9D22-09BB76D4ADDC}"/>
            </c:ext>
          </c:extLst>
        </c:ser>
        <c:ser>
          <c:idx val="1"/>
          <c:order val="1"/>
          <c:tx>
            <c:strRef>
              <c:f>CE!$D$48:$E$48</c:f>
              <c:strCache>
                <c:ptCount val="2"/>
                <c:pt idx="0">
                  <c:v>§ Proportion of operations with stakeholder mapping</c:v>
                </c:pt>
                <c:pt idx="1">
                  <c:v>Project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CE!$F$48:$K$48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%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72-40FA-9D22-09BB76D4A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390383"/>
        <c:axId val="378398063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CE!$D$49:$E$49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stakeholder engagement plans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CE!$F$49:$K$49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0.81</c:v>
                      </c:pt>
                      <c:pt idx="3" formatCode="0%">
                        <c:v>0.49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6772-40FA-9D22-09BB76D4ADD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CE!$D$50:$E$50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stakeholder engagement plans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CE!$F$50:$K$50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 formatCode="0%">
                        <c:v>0.75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6772-40FA-9D22-09BB76D4ADDC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CE!$D$51:$E$51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community perception surveys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CE!$F$51:$K$51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0.48</c:v>
                      </c:pt>
                      <c:pt idx="3" formatCode="0%">
                        <c:v>0.23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772-40FA-9D22-09BB76D4ADDC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CE!$D$52:$E$52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community perception surveys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CE!$F$52:$K$52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 formatCode="0%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6772-40FA-9D22-09BB76D4ADDC}"/>
                  </c:ext>
                </c:extLst>
              </c15:ser>
            </c15:filteredBarSeries>
            <c15:filteredBarSeries>
              <c15:ser>
                <c:idx val="8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CE!$D$53:$E$53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formal local community dispute mechanism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CE!$F$53:$K$53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1</c:v>
                      </c:pt>
                      <c:pt idx="3" formatCode="0%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5AD-4D42-AB18-8D0A3723CD5D}"/>
                  </c:ext>
                </c:extLst>
              </c15:ser>
            </c15:filteredBarSeries>
            <c15:filteredBarSeries>
              <c15:ser>
                <c:idx val="9"/>
                <c:order val="7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CE!$D$54:$E$54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formal local community dispute mechanism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CE!$F$54:$K$54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 formatCode="0%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5AD-4D42-AB18-8D0A3723CD5D}"/>
                  </c:ext>
                </c:extLst>
              </c15:ser>
            </c15:filteredBarSeries>
          </c:ext>
        </c:extLst>
      </c:barChart>
      <c:catAx>
        <c:axId val="37839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8063"/>
        <c:crosses val="autoZero"/>
        <c:auto val="1"/>
        <c:lblAlgn val="ctr"/>
        <c:lblOffset val="100"/>
        <c:noMultiLvlLbl val="0"/>
      </c:catAx>
      <c:valAx>
        <c:axId val="37839806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Community development(b)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CE!$D$55:$E$55</c:f>
              <c:strCache>
                <c:ptCount val="2"/>
                <c:pt idx="0">
                  <c:v>§ Proportion of operations with community development programs</c:v>
                </c:pt>
                <c:pt idx="1">
                  <c:v>Operation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CE!$F$55:$K$55</c:f>
              <c:numCache>
                <c:formatCode>General</c:formatCode>
                <c:ptCount val="6"/>
                <c:pt idx="0">
                  <c:v>0</c:v>
                </c:pt>
                <c:pt idx="2" formatCode="0%">
                  <c:v>0.56999999999999995</c:v>
                </c:pt>
                <c:pt idx="3" formatCode="0%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2-40FA-9D22-09BB76D4ADDC}"/>
            </c:ext>
          </c:extLst>
        </c:ser>
        <c:ser>
          <c:idx val="1"/>
          <c:order val="1"/>
          <c:tx>
            <c:strRef>
              <c:f>CE!$D$56:$E$56</c:f>
              <c:strCache>
                <c:ptCount val="2"/>
                <c:pt idx="0">
                  <c:v>§ Proportion of operations with community development programs</c:v>
                </c:pt>
                <c:pt idx="1">
                  <c:v>Project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CE!$F$56:$K$56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72-40FA-9D22-09BB76D4A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390383"/>
        <c:axId val="378398063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CE!$D$57:$E$57</c15:sqref>
                        </c15:formulaRef>
                      </c:ext>
                    </c:extLst>
                    <c:strCache>
                      <c:ptCount val="2"/>
                      <c:pt idx="0">
                        <c:v>§ Proportion of annual stakeholder satisfaction survey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CE!$F$57:$K$57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0.5</c:v>
                      </c:pt>
                      <c:pt idx="3" formatCode="0%">
                        <c:v>0.12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6772-40FA-9D22-09BB76D4ADD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CE!$D$58:$E$58</c15:sqref>
                        </c15:formulaRef>
                      </c:ext>
                    </c:extLst>
                    <c:strCache>
                      <c:ptCount val="2"/>
                      <c:pt idx="0">
                        <c:v>§ Proportion of annual stakeholder satisfaction survey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CE!$F$58:$K$58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6772-40FA-9D22-09BB76D4ADDC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CE!$D$59:$E$59</c15:sqref>
                        </c15:formulaRef>
                      </c:ext>
                    </c:extLst>
                    <c:strCache>
                      <c:ptCount val="2"/>
                      <c:pt idx="0">
                        <c:v>§ Average stakeholder satisfaction level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CE!$F$59:$K$59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 formatCode="0%">
                        <c:v>0.78</c:v>
                      </c:pt>
                      <c:pt idx="2" formatCode="0%">
                        <c:v>0.85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772-40FA-9D22-09BB76D4ADDC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CE!$D$60:$E$60</c15:sqref>
                        </c15:formulaRef>
                      </c:ext>
                    </c:extLst>
                    <c:strCache>
                      <c:ptCount val="2"/>
                      <c:pt idx="0">
                        <c:v>§ Average stakeholder satisfaction level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CE!$F$60:$K$60</c15:sqref>
                        </c15:formulaRef>
                      </c:ext>
                    </c:extLst>
                    <c:numCache>
                      <c:formatCode>0%</c:formatCode>
                      <c:ptCount val="6"/>
                      <c:pt idx="0" formatCode="General">
                        <c:v>0</c:v>
                      </c:pt>
                      <c:pt idx="1">
                        <c:v>0.76</c:v>
                      </c:pt>
                      <c:pt idx="2" formatCode="General">
                        <c:v>0</c:v>
                      </c:pt>
                      <c:pt idx="3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6772-40FA-9D22-09BB76D4ADDC}"/>
                  </c:ext>
                </c:extLst>
              </c15:ser>
            </c15:filteredBarSeries>
          </c:ext>
        </c:extLst>
      </c:barChart>
      <c:catAx>
        <c:axId val="37839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8063"/>
        <c:crosses val="autoZero"/>
        <c:auto val="1"/>
        <c:lblAlgn val="ctr"/>
        <c:lblOffset val="100"/>
        <c:noMultiLvlLbl val="0"/>
      </c:catAx>
      <c:valAx>
        <c:axId val="37839806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Coverage of ESG topics considered by ESG committee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'Sust.Gov.'!$D$57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'Sust.Gov.'!$C$59</c:f>
              <c:strCache>
                <c:ptCount val="1"/>
                <c:pt idx="0">
                  <c:v>Coverage of ESG topics considered by ESG committee</c:v>
                </c:pt>
              </c:strCache>
            </c:strRef>
          </c:cat>
          <c:val>
            <c:numRef>
              <c:f>'Sust.Gov.'!$D$59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2F-457F-860A-A011054EB889}"/>
            </c:ext>
          </c:extLst>
        </c:ser>
        <c:ser>
          <c:idx val="0"/>
          <c:order val="1"/>
          <c:tx>
            <c:strRef>
              <c:f>'Sust.Gov.'!$E$57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'Sust.Gov.'!$C$59</c:f>
              <c:strCache>
                <c:ptCount val="1"/>
                <c:pt idx="0">
                  <c:v>Coverage of ESG topics considered by ESG committee</c:v>
                </c:pt>
              </c:strCache>
            </c:strRef>
          </c:cat>
          <c:val>
            <c:numRef>
              <c:f>'Sust.Gov.'!$E$59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E-4875-9077-F66562049714}"/>
            </c:ext>
          </c:extLst>
        </c:ser>
        <c:ser>
          <c:idx val="2"/>
          <c:order val="2"/>
          <c:tx>
            <c:strRef>
              <c:f>'Sust.Gov.'!$F$57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'Sust.Gov.'!$C$59</c:f>
              <c:strCache>
                <c:ptCount val="1"/>
                <c:pt idx="0">
                  <c:v>Coverage of ESG topics considered by ESG committee</c:v>
                </c:pt>
              </c:strCache>
            </c:strRef>
          </c:cat>
          <c:val>
            <c:numRef>
              <c:f>'Sust.Gov.'!$F$59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E-4875-9077-F66562049714}"/>
            </c:ext>
          </c:extLst>
        </c:ser>
        <c:ser>
          <c:idx val="3"/>
          <c:order val="3"/>
          <c:tx>
            <c:strRef>
              <c:f>'Sust.Gov.'!$G$57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'Sust.Gov.'!$C$59</c:f>
              <c:strCache>
                <c:ptCount val="1"/>
                <c:pt idx="0">
                  <c:v>Coverage of ESG topics considered by ESG committee</c:v>
                </c:pt>
              </c:strCache>
            </c:strRef>
          </c:cat>
          <c:val>
            <c:numRef>
              <c:f>'Sust.Gov.'!$G$59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0E-4875-9077-F6656204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9443728"/>
        <c:axId val="339447568"/>
      </c:barChart>
      <c:catAx>
        <c:axId val="33944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9447568"/>
        <c:crosses val="autoZero"/>
        <c:auto val="1"/>
        <c:lblAlgn val="ctr"/>
        <c:lblOffset val="100"/>
        <c:noMultiLvlLbl val="0"/>
      </c:catAx>
      <c:valAx>
        <c:axId val="33944756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944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Community Consultation (CC)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CE!$D$29:$E$29</c:f>
              <c:strCache>
                <c:ptCount val="2"/>
                <c:pt idx="0">
                  <c:v>§ Proportion of operations required CC</c:v>
                </c:pt>
                <c:pt idx="1">
                  <c:v>Operation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CE!$F$29:$K$29</c:f>
              <c:numCache>
                <c:formatCode>General</c:formatCode>
                <c:ptCount val="6"/>
                <c:pt idx="0">
                  <c:v>0</c:v>
                </c:pt>
                <c:pt idx="2" formatCode="0%">
                  <c:v>0.81</c:v>
                </c:pt>
                <c:pt idx="3" formatCode="0%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72-40FA-9D22-09BB76D4ADDC}"/>
            </c:ext>
          </c:extLst>
        </c:ser>
        <c:ser>
          <c:idx val="3"/>
          <c:order val="3"/>
          <c:tx>
            <c:strRef>
              <c:f>CE!$D$30:$E$30</c:f>
              <c:strCache>
                <c:ptCount val="2"/>
                <c:pt idx="0">
                  <c:v>§ Proportion of operations required CC</c:v>
                </c:pt>
                <c:pt idx="1">
                  <c:v>Project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CE!$F$30:$K$30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 formatCode="0%">
                  <c:v>0.25</c:v>
                </c:pt>
                <c:pt idx="3" formatCode="0%">
                  <c:v>0.88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72-40FA-9D22-09BB76D4A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390383"/>
        <c:axId val="3783980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CE!$D$27:$E$27</c15:sqref>
                        </c15:formulaRef>
                      </c:ext>
                    </c:extLst>
                    <c:strCache>
                      <c:ptCount val="2"/>
                      <c:pt idx="0">
                        <c:v>§ Number of operations required CC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CE!$F$27:$K$27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>
                        <c:v>17</c:v>
                      </c:pt>
                      <c:pt idx="3">
                        <c:v>21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772-40FA-9D22-09BB76D4ADD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CE!$D$28:$E$28</c15:sqref>
                        </c15:formulaRef>
                      </c:ext>
                    </c:extLst>
                    <c:strCache>
                      <c:ptCount val="2"/>
                      <c:pt idx="0">
                        <c:v>§ Number of operations required CC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CE!$F$28:$K$28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2</c:v>
                      </c:pt>
                      <c:pt idx="3">
                        <c:v>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6772-40FA-9D22-09BB76D4ADDC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CE!$D$31:$E$31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CC committee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CE!$F$31:$K$31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0.48</c:v>
                      </c:pt>
                      <c:pt idx="3" formatCode="0%">
                        <c:v>0.33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772-40FA-9D22-09BB76D4ADDC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CE!$D$32:$E$32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CC committee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CE!$F$32:$K$32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%">
                        <c:v>0.38</c:v>
                      </c:pt>
                      <c:pt idx="3" formatCode="0%">
                        <c:v>0.75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6772-40FA-9D22-09BB76D4ADDC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CE!$D$33:$E$33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CC committee that includes vulnerable groups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CE!$F$33:$K$33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0.48</c:v>
                      </c:pt>
                      <c:pt idx="3" formatCode="0%">
                        <c:v>0.33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772-40FA-9D22-09BB76D4ADDC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CE!$D$34:$E$34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CC committee that includes vulnerable groups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CE!$F$34:$K$34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%">
                        <c:v>0.38</c:v>
                      </c:pt>
                      <c:pt idx="3" formatCode="0%">
                        <c:v>0.75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6772-40FA-9D22-09BB76D4ADDC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CE!$D$35:$E$35</c15:sqref>
                        </c15:formulaRef>
                      </c:ext>
                    </c:extLst>
                    <c:strCache>
                      <c:ptCount val="2"/>
                      <c:pt idx="0">
                        <c:v>§ Number of CC committee meetings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CE!$F$35:$K$35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>
                        <c:v>44</c:v>
                      </c:pt>
                      <c:pt idx="3">
                        <c:v>52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772-40FA-9D22-09BB76D4ADDC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CE!$D$36:$E$36</c15:sqref>
                        </c15:formulaRef>
                      </c:ext>
                    </c:extLst>
                    <c:strCache>
                      <c:ptCount val="2"/>
                      <c:pt idx="0">
                        <c:v>§ Number of CC committee meetings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CE!$F$36:$K$36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6772-40FA-9D22-09BB76D4ADDC}"/>
                  </c:ext>
                </c:extLst>
              </c15:ser>
            </c15:filteredBarSeries>
          </c:ext>
        </c:extLst>
      </c:barChart>
      <c:catAx>
        <c:axId val="37839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8063"/>
        <c:crosses val="autoZero"/>
        <c:auto val="1"/>
        <c:lblAlgn val="ctr"/>
        <c:lblOffset val="100"/>
        <c:noMultiLvlLbl val="0"/>
      </c:catAx>
      <c:valAx>
        <c:axId val="378398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Community Consultation (CC)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CE!$D$31:$E$31</c:f>
              <c:strCache>
                <c:ptCount val="2"/>
                <c:pt idx="0">
                  <c:v>§ Proportion of operations with CC committee</c:v>
                </c:pt>
                <c:pt idx="1">
                  <c:v>Operation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CE!$F$31:$K$31</c:f>
              <c:numCache>
                <c:formatCode>General</c:formatCode>
                <c:ptCount val="6"/>
                <c:pt idx="0">
                  <c:v>0</c:v>
                </c:pt>
                <c:pt idx="2" formatCode="0%">
                  <c:v>0.48</c:v>
                </c:pt>
                <c:pt idx="3" formatCode="0%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72-40FA-9D22-09BB76D4ADDC}"/>
            </c:ext>
          </c:extLst>
        </c:ser>
        <c:ser>
          <c:idx val="5"/>
          <c:order val="5"/>
          <c:tx>
            <c:strRef>
              <c:f>CE!$D$32:$E$32</c:f>
              <c:strCache>
                <c:ptCount val="2"/>
                <c:pt idx="0">
                  <c:v>§ Proportion of operations with CC committee</c:v>
                </c:pt>
                <c:pt idx="1">
                  <c:v>Project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CE!$F$32:$K$32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 formatCode="0%">
                  <c:v>0.38</c:v>
                </c:pt>
                <c:pt idx="3" formatCode="0%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72-40FA-9D22-09BB76D4A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390383"/>
        <c:axId val="3783980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CE!$D$27:$E$27</c15:sqref>
                        </c15:formulaRef>
                      </c:ext>
                    </c:extLst>
                    <c:strCache>
                      <c:ptCount val="2"/>
                      <c:pt idx="0">
                        <c:v>§ Number of operations required CC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CE!$F$27:$K$27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>
                        <c:v>17</c:v>
                      </c:pt>
                      <c:pt idx="3">
                        <c:v>21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772-40FA-9D22-09BB76D4ADD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CE!$D$28:$E$28</c15:sqref>
                        </c15:formulaRef>
                      </c:ext>
                    </c:extLst>
                    <c:strCache>
                      <c:ptCount val="2"/>
                      <c:pt idx="0">
                        <c:v>§ Number of operations required CC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CE!$F$28:$K$28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2</c:v>
                      </c:pt>
                      <c:pt idx="3">
                        <c:v>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6772-40FA-9D22-09BB76D4ADDC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CE!$D$29:$E$29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required CC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CE!$F$29:$K$29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0.81</c:v>
                      </c:pt>
                      <c:pt idx="3" formatCode="0%">
                        <c:v>0.49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6772-40FA-9D22-09BB76D4ADD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CE!$D$30:$E$30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required CC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CE!$F$30:$K$30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%">
                        <c:v>0.25</c:v>
                      </c:pt>
                      <c:pt idx="3" formatCode="0%">
                        <c:v>0.88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6772-40FA-9D22-09BB76D4ADDC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CE!$D$33:$E$33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CC committee that includes vulnerable groups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CE!$F$33:$K$33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0.48</c:v>
                      </c:pt>
                      <c:pt idx="3" formatCode="0%">
                        <c:v>0.33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772-40FA-9D22-09BB76D4ADDC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CE!$D$34:$E$34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CC committee that includes vulnerable groups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CE!$F$34:$K$34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%">
                        <c:v>0.38</c:v>
                      </c:pt>
                      <c:pt idx="3" formatCode="0%">
                        <c:v>0.75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6772-40FA-9D22-09BB76D4ADDC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CE!$D$35:$E$35</c15:sqref>
                        </c15:formulaRef>
                      </c:ext>
                    </c:extLst>
                    <c:strCache>
                      <c:ptCount val="2"/>
                      <c:pt idx="0">
                        <c:v>§ Number of CC committee meetings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CE!$F$35:$K$35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>
                        <c:v>44</c:v>
                      </c:pt>
                      <c:pt idx="3">
                        <c:v>52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772-40FA-9D22-09BB76D4ADDC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CE!$D$36:$E$36</c15:sqref>
                        </c15:formulaRef>
                      </c:ext>
                    </c:extLst>
                    <c:strCache>
                      <c:ptCount val="2"/>
                      <c:pt idx="0">
                        <c:v>§ Number of CC committee meetings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CE!$F$36:$K$36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6772-40FA-9D22-09BB76D4ADDC}"/>
                  </c:ext>
                </c:extLst>
              </c15:ser>
            </c15:filteredBarSeries>
          </c:ext>
        </c:extLst>
      </c:barChart>
      <c:catAx>
        <c:axId val="37839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8063"/>
        <c:crosses val="autoZero"/>
        <c:auto val="1"/>
        <c:lblAlgn val="ctr"/>
        <c:lblOffset val="100"/>
        <c:noMultiLvlLbl val="0"/>
      </c:catAx>
      <c:valAx>
        <c:axId val="37839806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Community Consultation (CC)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6"/>
          <c:order val="6"/>
          <c:tx>
            <c:strRef>
              <c:f>CE!$D$33:$E$33</c:f>
              <c:strCache>
                <c:ptCount val="2"/>
                <c:pt idx="0">
                  <c:v>§ Proportion of operations with CC committee that includes vulnerable groups</c:v>
                </c:pt>
                <c:pt idx="1">
                  <c:v>Operation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CE!$F$33:$K$33</c:f>
              <c:numCache>
                <c:formatCode>General</c:formatCode>
                <c:ptCount val="6"/>
                <c:pt idx="0">
                  <c:v>0</c:v>
                </c:pt>
                <c:pt idx="2" formatCode="0%">
                  <c:v>0.48</c:v>
                </c:pt>
                <c:pt idx="3" formatCode="0%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72-40FA-9D22-09BB76D4ADDC}"/>
            </c:ext>
          </c:extLst>
        </c:ser>
        <c:ser>
          <c:idx val="7"/>
          <c:order val="7"/>
          <c:tx>
            <c:strRef>
              <c:f>CE!$D$34:$E$34</c:f>
              <c:strCache>
                <c:ptCount val="2"/>
                <c:pt idx="0">
                  <c:v>§ Proportion of operations with CC committee that includes vulnerable groups</c:v>
                </c:pt>
                <c:pt idx="1">
                  <c:v>Project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CE!$F$34:$K$34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 formatCode="0%">
                  <c:v>0.38</c:v>
                </c:pt>
                <c:pt idx="3" formatCode="0%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72-40FA-9D22-09BB76D4A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390383"/>
        <c:axId val="3783980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CE!$D$27:$E$27</c15:sqref>
                        </c15:formulaRef>
                      </c:ext>
                    </c:extLst>
                    <c:strCache>
                      <c:ptCount val="2"/>
                      <c:pt idx="0">
                        <c:v>§ Number of operations required CC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CE!$F$27:$K$27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>
                        <c:v>17</c:v>
                      </c:pt>
                      <c:pt idx="3">
                        <c:v>21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772-40FA-9D22-09BB76D4ADD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CE!$D$28:$E$28</c15:sqref>
                        </c15:formulaRef>
                      </c:ext>
                    </c:extLst>
                    <c:strCache>
                      <c:ptCount val="2"/>
                      <c:pt idx="0">
                        <c:v>§ Number of operations required CC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CE!$F$28:$K$28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2</c:v>
                      </c:pt>
                      <c:pt idx="3">
                        <c:v>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6772-40FA-9D22-09BB76D4ADDC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CE!$D$29:$E$29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required CC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CE!$F$29:$K$29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0.81</c:v>
                      </c:pt>
                      <c:pt idx="3" formatCode="0%">
                        <c:v>0.49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6772-40FA-9D22-09BB76D4ADD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CE!$D$30:$E$30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required CC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CE!$F$30:$K$30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%">
                        <c:v>0.25</c:v>
                      </c:pt>
                      <c:pt idx="3" formatCode="0%">
                        <c:v>0.88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6772-40FA-9D22-09BB76D4ADDC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CE!$D$31:$E$31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CC committee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CE!$F$31:$K$31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0.48</c:v>
                      </c:pt>
                      <c:pt idx="3" formatCode="0%">
                        <c:v>0.33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772-40FA-9D22-09BB76D4ADDC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CE!$D$32:$E$32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CC committee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CE!$F$32:$K$32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%">
                        <c:v>0.38</c:v>
                      </c:pt>
                      <c:pt idx="3" formatCode="0%">
                        <c:v>0.75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6772-40FA-9D22-09BB76D4ADDC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CE!$D$35:$E$35</c15:sqref>
                        </c15:formulaRef>
                      </c:ext>
                    </c:extLst>
                    <c:strCache>
                      <c:ptCount val="2"/>
                      <c:pt idx="0">
                        <c:v>§ Number of CC committee meetings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CE!$F$35:$K$35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>
                        <c:v>44</c:v>
                      </c:pt>
                      <c:pt idx="3">
                        <c:v>52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772-40FA-9D22-09BB76D4ADDC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CE!$D$36:$E$36</c15:sqref>
                        </c15:formulaRef>
                      </c:ext>
                    </c:extLst>
                    <c:strCache>
                      <c:ptCount val="2"/>
                      <c:pt idx="0">
                        <c:v>§ Number of CC committee meetings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CE!$F$36:$K$36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6772-40FA-9D22-09BB76D4ADDC}"/>
                  </c:ext>
                </c:extLst>
              </c15:ser>
            </c15:filteredBarSeries>
          </c:ext>
        </c:extLst>
      </c:barChart>
      <c:catAx>
        <c:axId val="37839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8063"/>
        <c:crosses val="autoZero"/>
        <c:auto val="1"/>
        <c:lblAlgn val="ctr"/>
        <c:lblOffset val="100"/>
        <c:noMultiLvlLbl val="0"/>
      </c:catAx>
      <c:valAx>
        <c:axId val="37839806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Community Consultation (CC)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8"/>
          <c:order val="8"/>
          <c:tx>
            <c:strRef>
              <c:f>CE!$D$35:$E$35</c:f>
              <c:strCache>
                <c:ptCount val="2"/>
                <c:pt idx="0">
                  <c:v>§ Number of CC committee meetings</c:v>
                </c:pt>
                <c:pt idx="1">
                  <c:v>Operation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CE!$F$35:$K$35</c:f>
              <c:numCache>
                <c:formatCode>General</c:formatCode>
                <c:ptCount val="6"/>
                <c:pt idx="0">
                  <c:v>0</c:v>
                </c:pt>
                <c:pt idx="2">
                  <c:v>44</c:v>
                </c:pt>
                <c:pt idx="3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772-40FA-9D22-09BB76D4ADDC}"/>
            </c:ext>
          </c:extLst>
        </c:ser>
        <c:ser>
          <c:idx val="9"/>
          <c:order val="9"/>
          <c:tx>
            <c:strRef>
              <c:f>CE!$D$36:$E$36</c:f>
              <c:strCache>
                <c:ptCount val="2"/>
                <c:pt idx="0">
                  <c:v>§ Number of CC committee meetings</c:v>
                </c:pt>
                <c:pt idx="1">
                  <c:v>Project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CE!$F$36:$K$36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772-40FA-9D22-09BB76D4A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390383"/>
        <c:axId val="3783980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CE!$D$27:$E$27</c15:sqref>
                        </c15:formulaRef>
                      </c:ext>
                    </c:extLst>
                    <c:strCache>
                      <c:ptCount val="2"/>
                      <c:pt idx="0">
                        <c:v>§ Number of operations required CC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CE!$F$27:$K$27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>
                        <c:v>17</c:v>
                      </c:pt>
                      <c:pt idx="3">
                        <c:v>21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772-40FA-9D22-09BB76D4ADD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CE!$D$28:$E$28</c15:sqref>
                        </c15:formulaRef>
                      </c:ext>
                    </c:extLst>
                    <c:strCache>
                      <c:ptCount val="2"/>
                      <c:pt idx="0">
                        <c:v>§ Number of operations required CC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CE!$F$28:$K$28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2</c:v>
                      </c:pt>
                      <c:pt idx="3">
                        <c:v>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6772-40FA-9D22-09BB76D4ADDC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CE!$D$29:$E$29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required CC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CE!$F$29:$K$29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0.81</c:v>
                      </c:pt>
                      <c:pt idx="3" formatCode="0%">
                        <c:v>0.49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6772-40FA-9D22-09BB76D4ADD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CE!$D$30:$E$30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required CC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CE!$F$30:$K$30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%">
                        <c:v>0.25</c:v>
                      </c:pt>
                      <c:pt idx="3" formatCode="0%">
                        <c:v>0.88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6772-40FA-9D22-09BB76D4ADDC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CE!$D$31:$E$31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CC committee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CE!$F$31:$K$31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0.48</c:v>
                      </c:pt>
                      <c:pt idx="3" formatCode="0%">
                        <c:v>0.33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772-40FA-9D22-09BB76D4ADDC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CE!$D$32:$E$32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CC committee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CE!$F$32:$K$32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%">
                        <c:v>0.38</c:v>
                      </c:pt>
                      <c:pt idx="3" formatCode="0%">
                        <c:v>0.75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6772-40FA-9D22-09BB76D4ADDC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CE!$D$33:$E$33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CC committee that includes vulnerable groups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CE!$F$33:$K$33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0.48</c:v>
                      </c:pt>
                      <c:pt idx="3" formatCode="0%">
                        <c:v>0.33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772-40FA-9D22-09BB76D4ADDC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CE!$D$34:$E$34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CC committee that includes vulnerable groups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CE!$F$34:$K$34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 formatCode="0%">
                        <c:v>0.38</c:v>
                      </c:pt>
                      <c:pt idx="3" formatCode="0%">
                        <c:v>0.75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6772-40FA-9D22-09BB76D4ADDC}"/>
                  </c:ext>
                </c:extLst>
              </c15:ser>
            </c15:filteredBarSeries>
          </c:ext>
        </c:extLst>
      </c:barChart>
      <c:catAx>
        <c:axId val="37839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8063"/>
        <c:crosses val="autoZero"/>
        <c:auto val="1"/>
        <c:lblAlgn val="ctr"/>
        <c:lblOffset val="100"/>
        <c:noMultiLvlLbl val="0"/>
      </c:catAx>
      <c:valAx>
        <c:axId val="378398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Community complaints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CE!$D$40:$E$40</c:f>
              <c:strCache>
                <c:ptCount val="2"/>
                <c:pt idx="0">
                  <c:v>§ Proportion of issues resolved through dispute mechanism</c:v>
                </c:pt>
                <c:pt idx="1">
                  <c:v>Operation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CE!$L$18:$Q$18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CE!$F$40:$K$40</c:f>
              <c:numCache>
                <c:formatCode>General</c:formatCode>
                <c:ptCount val="6"/>
                <c:pt idx="0">
                  <c:v>0</c:v>
                </c:pt>
                <c:pt idx="2" formatCode="0%">
                  <c:v>0.33</c:v>
                </c:pt>
                <c:pt idx="3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72-40FA-9D22-09BB76D4ADDC}"/>
            </c:ext>
          </c:extLst>
        </c:ser>
        <c:ser>
          <c:idx val="3"/>
          <c:order val="3"/>
          <c:tx>
            <c:strRef>
              <c:f>CE!$D$41:$E$41</c:f>
              <c:strCache>
                <c:ptCount val="2"/>
                <c:pt idx="0">
                  <c:v>§ Proportion of issues resolved through dispute mechanism</c:v>
                </c:pt>
                <c:pt idx="1">
                  <c:v>Project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CE!$L$18:$Q$18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CE!$F$41:$K$41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72-40FA-9D22-09BB76D4A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78390383"/>
        <c:axId val="3783980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CE!$D$38:$E$38</c15:sqref>
                        </c15:formulaRef>
                      </c:ext>
                    </c:extLst>
                    <c:strCache>
                      <c:ptCount val="2"/>
                      <c:pt idx="0">
                        <c:v>§ Total number of significant issues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CE!$L$18:$Q$18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CE!$F$38:$K$38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>
                        <c:v>3</c:v>
                      </c:pt>
                      <c:pt idx="3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772-40FA-9D22-09BB76D4ADD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CE!$D$39:$E$39</c15:sqref>
                        </c15:formulaRef>
                      </c:ext>
                    </c:extLst>
                    <c:strCache>
                      <c:ptCount val="2"/>
                      <c:pt idx="0">
                        <c:v>§ Total number of significant issues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CE!$L$18:$Q$18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CE!$F$39:$K$39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6772-40FA-9D22-09BB76D4ADDC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CE!$D$42:$E$42</c15:sqref>
                        </c15:formulaRef>
                      </c:ext>
                    </c:extLst>
                    <c:strCache>
                      <c:ptCount val="2"/>
                      <c:pt idx="0">
                        <c:v>§ Total number of significant complaints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CE!$L$18:$Q$18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CE!$F$42:$K$42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>
                        <c:v>97</c:v>
                      </c:pt>
                      <c:pt idx="3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772-40FA-9D22-09BB76D4ADDC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CE!$D$43:$E$43</c15:sqref>
                        </c15:formulaRef>
                      </c:ext>
                    </c:extLst>
                    <c:strCache>
                      <c:ptCount val="2"/>
                      <c:pt idx="0">
                        <c:v>§ Total number of significant complaints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CE!$L$18:$Q$18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CE!$F$43:$K$43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6772-40FA-9D22-09BB76D4ADDC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CE!$D$44:$E$44</c15:sqref>
                        </c15:formulaRef>
                      </c:ext>
                    </c:extLst>
                    <c:strCache>
                      <c:ptCount val="2"/>
                      <c:pt idx="0">
                        <c:v>§ Proportion of complaints resolved through dispute mechanism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CE!$L$18:$Q$18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CE!$F$44:$K$44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 formatCode="0%">
                        <c:v>1</c:v>
                      </c:pt>
                      <c:pt idx="2" formatCode="0%">
                        <c:v>0.92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772-40FA-9D22-09BB76D4ADDC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CE!$D$45:$E$45</c15:sqref>
                        </c15:formulaRef>
                      </c:ext>
                    </c:extLst>
                    <c:strCache>
                      <c:ptCount val="2"/>
                      <c:pt idx="0">
                        <c:v>§ Proportion of complaints resolved through dispute mechanism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CE!$L$18:$Q$18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CE!$F$45:$K$45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6772-40FA-9D22-09BB76D4ADDC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8"/>
          <c:order val="8"/>
          <c:tx>
            <c:strRef>
              <c:f>CE!$L$17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CE!$L$18:$Q$18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CE!$L$40:$Q$40</c:f>
              <c:numCache>
                <c:formatCode>0%</c:formatCode>
                <c:ptCount val="6"/>
                <c:pt idx="0">
                  <c:v>1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05-4991-BDB9-BB85C39C2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390383"/>
        <c:axId val="378398063"/>
      </c:lineChart>
      <c:catAx>
        <c:axId val="37839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8063"/>
        <c:crosses val="autoZero"/>
        <c:auto val="1"/>
        <c:lblAlgn val="ctr"/>
        <c:lblOffset val="100"/>
        <c:noMultiLvlLbl val="0"/>
      </c:catAx>
      <c:valAx>
        <c:axId val="37839806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Community complaints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CE!$D$42:$E$42</c:f>
              <c:strCache>
                <c:ptCount val="2"/>
                <c:pt idx="0">
                  <c:v>§ Total number of significant complaints</c:v>
                </c:pt>
                <c:pt idx="1">
                  <c:v>Operation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CE!$F$42:$K$42</c:f>
              <c:numCache>
                <c:formatCode>General</c:formatCode>
                <c:ptCount val="6"/>
                <c:pt idx="0">
                  <c:v>0</c:v>
                </c:pt>
                <c:pt idx="2">
                  <c:v>97</c:v>
                </c:pt>
                <c:pt idx="3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72-40FA-9D22-09BB76D4ADDC}"/>
            </c:ext>
          </c:extLst>
        </c:ser>
        <c:ser>
          <c:idx val="5"/>
          <c:order val="5"/>
          <c:tx>
            <c:strRef>
              <c:f>CE!$D$43:$E$43</c:f>
              <c:strCache>
                <c:ptCount val="2"/>
                <c:pt idx="0">
                  <c:v>§ Total number of significant complaints</c:v>
                </c:pt>
                <c:pt idx="1">
                  <c:v>Project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CE!$F$43:$K$43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72-40FA-9D22-09BB76D4A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390383"/>
        <c:axId val="3783980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CE!$D$38:$E$38</c15:sqref>
                        </c15:formulaRef>
                      </c:ext>
                    </c:extLst>
                    <c:strCache>
                      <c:ptCount val="2"/>
                      <c:pt idx="0">
                        <c:v>§ Total number of significant issues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CE!$F$38:$K$38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>
                        <c:v>3</c:v>
                      </c:pt>
                      <c:pt idx="3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772-40FA-9D22-09BB76D4ADD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CE!$D$39:$E$39</c15:sqref>
                        </c15:formulaRef>
                      </c:ext>
                    </c:extLst>
                    <c:strCache>
                      <c:ptCount val="2"/>
                      <c:pt idx="0">
                        <c:v>§ Total number of significant issues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CE!$F$39:$K$39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6772-40FA-9D22-09BB76D4ADDC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CE!$D$40:$E$40</c15:sqref>
                        </c15:formulaRef>
                      </c:ext>
                    </c:extLst>
                    <c:strCache>
                      <c:ptCount val="2"/>
                      <c:pt idx="0">
                        <c:v>§ Proportion of issues resolved through dispute mechanism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CE!$F$40:$K$40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0.33</c:v>
                      </c:pt>
                      <c:pt idx="3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6772-40FA-9D22-09BB76D4ADD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CE!$D$41:$E$41</c15:sqref>
                        </c15:formulaRef>
                      </c:ext>
                    </c:extLst>
                    <c:strCache>
                      <c:ptCount val="2"/>
                      <c:pt idx="0">
                        <c:v>§ Proportion of issues resolved through dispute mechanism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CE!$F$41:$K$41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6772-40FA-9D22-09BB76D4ADDC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CE!$D$44:$E$44</c15:sqref>
                        </c15:formulaRef>
                      </c:ext>
                    </c:extLst>
                    <c:strCache>
                      <c:ptCount val="2"/>
                      <c:pt idx="0">
                        <c:v>§ Proportion of complaints resolved through dispute mechanism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CE!$F$44:$K$44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 formatCode="0%">
                        <c:v>1</c:v>
                      </c:pt>
                      <c:pt idx="2" formatCode="0%">
                        <c:v>0.92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772-40FA-9D22-09BB76D4ADDC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CE!$D$45:$E$45</c15:sqref>
                        </c15:formulaRef>
                      </c:ext>
                    </c:extLst>
                    <c:strCache>
                      <c:ptCount val="2"/>
                      <c:pt idx="0">
                        <c:v>§ Proportion of complaints resolved through dispute mechanism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CE!$F$45:$K$45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6772-40FA-9D22-09BB76D4ADDC}"/>
                  </c:ext>
                </c:extLst>
              </c15:ser>
            </c15:filteredBarSeries>
          </c:ext>
        </c:extLst>
      </c:barChart>
      <c:catAx>
        <c:axId val="37839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8063"/>
        <c:crosses val="autoZero"/>
        <c:auto val="1"/>
        <c:lblAlgn val="ctr"/>
        <c:lblOffset val="100"/>
        <c:noMultiLvlLbl val="0"/>
      </c:catAx>
      <c:valAx>
        <c:axId val="378398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Community complaints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6"/>
          <c:order val="6"/>
          <c:tx>
            <c:strRef>
              <c:f>CE!$D$44:$E$44</c:f>
              <c:strCache>
                <c:ptCount val="2"/>
                <c:pt idx="0">
                  <c:v>§ Proportion of complaints resolved through dispute mechanism</c:v>
                </c:pt>
                <c:pt idx="1">
                  <c:v>Operation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CE!$F$44:$K$44</c:f>
              <c:numCache>
                <c:formatCode>General</c:formatCode>
                <c:ptCount val="6"/>
                <c:pt idx="0" formatCode="0%">
                  <c:v>1</c:v>
                </c:pt>
                <c:pt idx="2" formatCode="0%">
                  <c:v>0.92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72-40FA-9D22-09BB76D4ADDC}"/>
            </c:ext>
          </c:extLst>
        </c:ser>
        <c:ser>
          <c:idx val="7"/>
          <c:order val="7"/>
          <c:tx>
            <c:strRef>
              <c:f>CE!$D$45:$E$45</c:f>
              <c:strCache>
                <c:ptCount val="2"/>
                <c:pt idx="0">
                  <c:v>§ Proportion of complaints resolved through dispute mechanism</c:v>
                </c:pt>
                <c:pt idx="1">
                  <c:v>Project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CE!$F$45:$K$45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72-40FA-9D22-09BB76D4A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390383"/>
        <c:axId val="3783980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CE!$D$38:$E$38</c15:sqref>
                        </c15:formulaRef>
                      </c:ext>
                    </c:extLst>
                    <c:strCache>
                      <c:ptCount val="2"/>
                      <c:pt idx="0">
                        <c:v>§ Total number of significant issues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CE!$F$38:$K$38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>
                        <c:v>3</c:v>
                      </c:pt>
                      <c:pt idx="3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772-40FA-9D22-09BB76D4ADD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CE!$D$39:$E$39</c15:sqref>
                        </c15:formulaRef>
                      </c:ext>
                    </c:extLst>
                    <c:strCache>
                      <c:ptCount val="2"/>
                      <c:pt idx="0">
                        <c:v>§ Total number of significant issues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CE!$F$39:$K$39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6772-40FA-9D22-09BB76D4ADDC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CE!$D$40:$E$40</c15:sqref>
                        </c15:formulaRef>
                      </c:ext>
                    </c:extLst>
                    <c:strCache>
                      <c:ptCount val="2"/>
                      <c:pt idx="0">
                        <c:v>§ Proportion of issues resolved through dispute mechanism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CE!$F$40:$K$40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0.33</c:v>
                      </c:pt>
                      <c:pt idx="3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6772-40FA-9D22-09BB76D4ADD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CE!$D$41:$E$41</c15:sqref>
                        </c15:formulaRef>
                      </c:ext>
                    </c:extLst>
                    <c:strCache>
                      <c:ptCount val="2"/>
                      <c:pt idx="0">
                        <c:v>§ Proportion of issues resolved through dispute mechanism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CE!$F$41:$K$41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6772-40FA-9D22-09BB76D4ADDC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CE!$D$42:$E$42</c15:sqref>
                        </c15:formulaRef>
                      </c:ext>
                    </c:extLst>
                    <c:strCache>
                      <c:ptCount val="2"/>
                      <c:pt idx="0">
                        <c:v>§ Total number of significant complaints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CE!$F$42:$K$42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>
                        <c:v>97</c:v>
                      </c:pt>
                      <c:pt idx="3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772-40FA-9D22-09BB76D4ADDC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CE!$D$43:$E$43</c15:sqref>
                        </c15:formulaRef>
                      </c:ext>
                    </c:extLst>
                    <c:strCache>
                      <c:ptCount val="2"/>
                      <c:pt idx="0">
                        <c:v>§ Total number of significant complaints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CE!$F$43:$K$43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6772-40FA-9D22-09BB76D4ADDC}"/>
                  </c:ext>
                </c:extLst>
              </c15:ser>
            </c15:filteredBarSeries>
          </c:ext>
        </c:extLst>
      </c:barChart>
      <c:catAx>
        <c:axId val="37839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8063"/>
        <c:crosses val="autoZero"/>
        <c:auto val="1"/>
        <c:lblAlgn val="ctr"/>
        <c:lblOffset val="100"/>
        <c:noMultiLvlLbl val="0"/>
      </c:catAx>
      <c:valAx>
        <c:axId val="37839806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Community engagement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CE!$D$49:$E$49</c:f>
              <c:strCache>
                <c:ptCount val="2"/>
                <c:pt idx="0">
                  <c:v>§ Proportion of operations with stakeholder engagement plans</c:v>
                </c:pt>
                <c:pt idx="1">
                  <c:v>Operation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CE!$F$49:$K$49</c:f>
              <c:numCache>
                <c:formatCode>General</c:formatCode>
                <c:ptCount val="6"/>
                <c:pt idx="0">
                  <c:v>0</c:v>
                </c:pt>
                <c:pt idx="2" formatCode="0%">
                  <c:v>0.81</c:v>
                </c:pt>
                <c:pt idx="3" formatCode="0%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72-40FA-9D22-09BB76D4ADDC}"/>
            </c:ext>
          </c:extLst>
        </c:ser>
        <c:ser>
          <c:idx val="3"/>
          <c:order val="3"/>
          <c:tx>
            <c:strRef>
              <c:f>CE!$D$50:$E$50</c:f>
              <c:strCache>
                <c:ptCount val="2"/>
                <c:pt idx="0">
                  <c:v>§ Proportion of operations with stakeholder engagement plans</c:v>
                </c:pt>
                <c:pt idx="1">
                  <c:v>Project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CE!$F$50:$K$50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%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72-40FA-9D22-09BB76D4A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390383"/>
        <c:axId val="3783980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CE!$D$47:$E$47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stakeholder mapping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CE!$F$47:$K$47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0.81</c:v>
                      </c:pt>
                      <c:pt idx="3" formatCode="0%">
                        <c:v>0.49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772-40FA-9D22-09BB76D4ADD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CE!$D$48:$E$48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stakeholder mapping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CE!$F$48:$K$48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 formatCode="0%">
                        <c:v>0.75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6772-40FA-9D22-09BB76D4ADDC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CE!$D$51:$E$51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community perception surveys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CE!$F$51:$K$51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0.48</c:v>
                      </c:pt>
                      <c:pt idx="3" formatCode="0%">
                        <c:v>0.23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772-40FA-9D22-09BB76D4ADDC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CE!$D$52:$E$52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community perception surveys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CE!$F$52:$K$52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 formatCode="0%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6772-40FA-9D22-09BB76D4ADDC}"/>
                  </c:ext>
                </c:extLst>
              </c15:ser>
            </c15:filteredBarSeries>
            <c15:filteredBarSeries>
              <c15:ser>
                <c:idx val="8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CE!$D$53:$E$53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formal local community dispute mechanism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CE!$F$53:$K$53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1</c:v>
                      </c:pt>
                      <c:pt idx="3" formatCode="0%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5AD-4D42-AB18-8D0A3723CD5D}"/>
                  </c:ext>
                </c:extLst>
              </c15:ser>
            </c15:filteredBarSeries>
            <c15:filteredBarSeries>
              <c15:ser>
                <c:idx val="9"/>
                <c:order val="7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CE!$D$54:$E$54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formal local community dispute mechanism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CE!$F$54:$K$54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 formatCode="0%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5AD-4D42-AB18-8D0A3723CD5D}"/>
                  </c:ext>
                </c:extLst>
              </c15:ser>
            </c15:filteredBarSeries>
          </c:ext>
        </c:extLst>
      </c:barChart>
      <c:catAx>
        <c:axId val="37839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8063"/>
        <c:crosses val="autoZero"/>
        <c:auto val="1"/>
        <c:lblAlgn val="ctr"/>
        <c:lblOffset val="100"/>
        <c:noMultiLvlLbl val="0"/>
      </c:catAx>
      <c:valAx>
        <c:axId val="37839806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Community engagement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CE!$D$51:$E$51</c:f>
              <c:strCache>
                <c:ptCount val="2"/>
                <c:pt idx="0">
                  <c:v>§ Proportion of operations with community perception surveys</c:v>
                </c:pt>
                <c:pt idx="1">
                  <c:v>Operation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CE!$L$18:$Q$18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CE!$F$51:$K$51</c:f>
              <c:numCache>
                <c:formatCode>General</c:formatCode>
                <c:ptCount val="6"/>
                <c:pt idx="0">
                  <c:v>0</c:v>
                </c:pt>
                <c:pt idx="2" formatCode="0%">
                  <c:v>0.48</c:v>
                </c:pt>
                <c:pt idx="3" formatCode="0%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72-40FA-9D22-09BB76D4ADDC}"/>
            </c:ext>
          </c:extLst>
        </c:ser>
        <c:ser>
          <c:idx val="5"/>
          <c:order val="5"/>
          <c:tx>
            <c:strRef>
              <c:f>CE!$D$52:$E$52</c:f>
              <c:strCache>
                <c:ptCount val="2"/>
                <c:pt idx="0">
                  <c:v>§ Proportion of operations with community perception surveys</c:v>
                </c:pt>
                <c:pt idx="1">
                  <c:v>Project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CE!$L$18:$Q$18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CE!$F$52:$K$52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%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72-40FA-9D22-09BB76D4A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78390383"/>
        <c:axId val="3783980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CE!$D$47:$E$47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stakeholder mapping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CE!$L$18:$Q$18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CE!$F$47:$K$47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0.81</c:v>
                      </c:pt>
                      <c:pt idx="3" formatCode="0%">
                        <c:v>0.49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772-40FA-9D22-09BB76D4ADD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CE!$D$48:$E$48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stakeholder mapping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CE!$L$18:$Q$18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CE!$F$48:$K$48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 formatCode="0%">
                        <c:v>0.75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6772-40FA-9D22-09BB76D4ADDC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CE!$D$49:$E$49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stakeholder engagement plans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CE!$L$18:$Q$18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CE!$F$49:$K$49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0.81</c:v>
                      </c:pt>
                      <c:pt idx="3" formatCode="0%">
                        <c:v>0.49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6772-40FA-9D22-09BB76D4ADD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CE!$D$50:$E$50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stakeholder engagement plans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CE!$L$18:$Q$18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CE!$F$50:$K$50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 formatCode="0%">
                        <c:v>0.75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6772-40FA-9D22-09BB76D4ADDC}"/>
                  </c:ext>
                </c:extLst>
              </c15:ser>
            </c15:filteredBarSeries>
            <c15:filteredBarSeries>
              <c15:ser>
                <c:idx val="8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CE!$D$53:$E$53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formal local community dispute mechanism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CE!$L$18:$Q$18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CE!$F$53:$K$53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1</c:v>
                      </c:pt>
                      <c:pt idx="3" formatCode="0%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5AD-4D42-AB18-8D0A3723CD5D}"/>
                  </c:ext>
                </c:extLst>
              </c15:ser>
            </c15:filteredBarSeries>
            <c15:filteredBarSeries>
              <c15:ser>
                <c:idx val="9"/>
                <c:order val="7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CE!$D$54:$E$54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formal local community dispute mechanism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CE!$L$18:$Q$18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CE!$F$54:$K$54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 formatCode="0%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5AD-4D42-AB18-8D0A3723CD5D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8"/>
          <c:tx>
            <c:strRef>
              <c:f>CE!$L$17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CE!$L$18:$Q$18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CE!$L$51:$Q$51</c:f>
              <c:numCache>
                <c:formatCode>0%</c:formatCode>
                <c:ptCount val="6"/>
                <c:pt idx="1">
                  <c:v>0.15</c:v>
                </c:pt>
                <c:pt idx="2">
                  <c:v>0.2</c:v>
                </c:pt>
                <c:pt idx="3">
                  <c:v>0.35</c:v>
                </c:pt>
                <c:pt idx="4">
                  <c:v>0.6</c:v>
                </c:pt>
                <c:pt idx="5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6-474D-991A-D7FA4D37C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390383"/>
        <c:axId val="378398063"/>
      </c:lineChart>
      <c:catAx>
        <c:axId val="37839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8063"/>
        <c:crosses val="autoZero"/>
        <c:auto val="1"/>
        <c:lblAlgn val="ctr"/>
        <c:lblOffset val="100"/>
        <c:noMultiLvlLbl val="0"/>
      </c:catAx>
      <c:valAx>
        <c:axId val="37839806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Community engagement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8"/>
          <c:order val="6"/>
          <c:tx>
            <c:strRef>
              <c:f>CE!$D$53:$E$53</c:f>
              <c:strCache>
                <c:ptCount val="2"/>
                <c:pt idx="0">
                  <c:v>§ Proportion of operations with formal local community dispute mechanism</c:v>
                </c:pt>
                <c:pt idx="1">
                  <c:v>Operation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CE!$F$53:$K$53</c:f>
              <c:numCache>
                <c:formatCode>General</c:formatCode>
                <c:ptCount val="6"/>
                <c:pt idx="0">
                  <c:v>0</c:v>
                </c:pt>
                <c:pt idx="2" formatCode="0%">
                  <c:v>1</c:v>
                </c:pt>
                <c:pt idx="3" formatCode="0%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D-4D42-AB18-8D0A3723CD5D}"/>
            </c:ext>
          </c:extLst>
        </c:ser>
        <c:ser>
          <c:idx val="9"/>
          <c:order val="7"/>
          <c:tx>
            <c:strRef>
              <c:f>CE!$D$54:$E$54</c:f>
              <c:strCache>
                <c:ptCount val="2"/>
                <c:pt idx="0">
                  <c:v>§ Proportion of operations with formal local community dispute mechanism</c:v>
                </c:pt>
                <c:pt idx="1">
                  <c:v>Project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CE!$F$54:$K$54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%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AD-4D42-AB18-8D0A3723C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390383"/>
        <c:axId val="3783980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CE!$D$47:$E$47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stakeholder mapping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CE!$F$47:$K$47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0.81</c:v>
                      </c:pt>
                      <c:pt idx="3" formatCode="0%">
                        <c:v>0.49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772-40FA-9D22-09BB76D4ADD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CE!$D$48:$E$48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stakeholder mapping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CE!$F$48:$K$48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 formatCode="0%">
                        <c:v>0.75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6772-40FA-9D22-09BB76D4ADDC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CE!$D$49:$E$49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stakeholder engagement plans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CE!$F$49:$K$49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0.81</c:v>
                      </c:pt>
                      <c:pt idx="3" formatCode="0%">
                        <c:v>0.49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6772-40FA-9D22-09BB76D4ADD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CE!$D$50:$E$50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stakeholder engagement plans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CE!$F$50:$K$50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 formatCode="0%">
                        <c:v>0.75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6772-40FA-9D22-09BB76D4ADDC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CE!$D$51:$E$51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community perception surveys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CE!$F$51:$K$51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0.48</c:v>
                      </c:pt>
                      <c:pt idx="3" formatCode="0%">
                        <c:v>0.23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772-40FA-9D22-09BB76D4ADDC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CE!$D$52:$E$52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community perception surveys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CE!$F$52:$K$52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 formatCode="0%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6772-40FA-9D22-09BB76D4ADDC}"/>
                  </c:ext>
                </c:extLst>
              </c15:ser>
            </c15:filteredBarSeries>
          </c:ext>
        </c:extLst>
      </c:barChart>
      <c:catAx>
        <c:axId val="37839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8063"/>
        <c:crosses val="autoZero"/>
        <c:auto val="1"/>
        <c:lblAlgn val="ctr"/>
        <c:lblOffset val="100"/>
        <c:noMultiLvlLbl val="0"/>
      </c:catAx>
      <c:valAx>
        <c:axId val="37839806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significant environmental incidents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99942082809374"/>
          <c:y val="0.27802251641605752"/>
          <c:w val="0.88500057917190622"/>
          <c:h val="0.48997390454085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Compliance!$C$21</c:f>
              <c:strCache>
                <c:ptCount val="1"/>
                <c:pt idx="0">
                  <c:v>Number of significant environmental incidents(c)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Compliance!$M$6:$R$6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Compliance!$G$21:$J$21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7-43D1-BBE6-9CDEA4A34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13735615"/>
        <c:axId val="1513751935"/>
      </c:barChart>
      <c:lineChart>
        <c:grouping val="standard"/>
        <c:varyColors val="0"/>
        <c:ser>
          <c:idx val="1"/>
          <c:order val="1"/>
          <c:tx>
            <c:strRef>
              <c:f>Compliance!$M$5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Compliance!$M$6:$R$6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Compliance!$M$21:$R$21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A7-43D1-BBE6-9CDEA4A34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735615"/>
        <c:axId val="1513751935"/>
      </c:lineChart>
      <c:catAx>
        <c:axId val="1513735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3751935"/>
        <c:crosses val="autoZero"/>
        <c:auto val="1"/>
        <c:lblAlgn val="ctr"/>
        <c:lblOffset val="100"/>
        <c:noMultiLvlLbl val="0"/>
      </c:catAx>
      <c:valAx>
        <c:axId val="1513751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373561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Coverage of material ESG topics in corporate targets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'Sust.Gov.'!$D$57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'Sust.Gov.'!$C$60</c:f>
              <c:strCache>
                <c:ptCount val="1"/>
                <c:pt idx="0">
                  <c:v>Coverage of material ESG topics in corporate targets</c:v>
                </c:pt>
              </c:strCache>
            </c:strRef>
          </c:cat>
          <c:val>
            <c:numRef>
              <c:f>'Sust.Gov.'!$D$60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2F-457F-860A-A011054EB889}"/>
            </c:ext>
          </c:extLst>
        </c:ser>
        <c:ser>
          <c:idx val="0"/>
          <c:order val="1"/>
          <c:tx>
            <c:strRef>
              <c:f>'Sust.Gov.'!$E$57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'Sust.Gov.'!$C$60</c:f>
              <c:strCache>
                <c:ptCount val="1"/>
                <c:pt idx="0">
                  <c:v>Coverage of material ESG topics in corporate targets</c:v>
                </c:pt>
              </c:strCache>
            </c:strRef>
          </c:cat>
          <c:val>
            <c:numRef>
              <c:f>'Sust.Gov.'!$E$60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5-4BD0-A777-20E148707A10}"/>
            </c:ext>
          </c:extLst>
        </c:ser>
        <c:ser>
          <c:idx val="1"/>
          <c:order val="2"/>
          <c:tx>
            <c:strRef>
              <c:f>'Sust.Gov.'!$F$57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'Sust.Gov.'!$C$60</c:f>
              <c:strCache>
                <c:ptCount val="1"/>
                <c:pt idx="0">
                  <c:v>Coverage of material ESG topics in corporate targets</c:v>
                </c:pt>
              </c:strCache>
            </c:strRef>
          </c:cat>
          <c:val>
            <c:numRef>
              <c:f>'Sust.Gov.'!$F$60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5-4BD0-A777-20E148707A10}"/>
            </c:ext>
          </c:extLst>
        </c:ser>
        <c:ser>
          <c:idx val="3"/>
          <c:order val="3"/>
          <c:tx>
            <c:strRef>
              <c:f>'Sust.Gov.'!$G$57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'Sust.Gov.'!$C$60</c:f>
              <c:strCache>
                <c:ptCount val="1"/>
                <c:pt idx="0">
                  <c:v>Coverage of material ESG topics in corporate targets</c:v>
                </c:pt>
              </c:strCache>
            </c:strRef>
          </c:cat>
          <c:val>
            <c:numRef>
              <c:f>'Sust.Gov.'!$G$60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45-4BD0-A777-20E148707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9443728"/>
        <c:axId val="339447568"/>
      </c:barChart>
      <c:catAx>
        <c:axId val="33944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9447568"/>
        <c:crosses val="autoZero"/>
        <c:auto val="1"/>
        <c:lblAlgn val="ctr"/>
        <c:lblOffset val="100"/>
        <c:noMultiLvlLbl val="0"/>
      </c:catAx>
      <c:valAx>
        <c:axId val="33944756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944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Community development(b)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CE!$D$57:$E$57</c:f>
              <c:strCache>
                <c:ptCount val="2"/>
                <c:pt idx="0">
                  <c:v>§ Proportion of annual stakeholder satisfaction survey</c:v>
                </c:pt>
                <c:pt idx="1">
                  <c:v>Operation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CE!$F$57:$K$57</c:f>
              <c:numCache>
                <c:formatCode>General</c:formatCode>
                <c:ptCount val="6"/>
                <c:pt idx="0">
                  <c:v>0</c:v>
                </c:pt>
                <c:pt idx="2" formatCode="0%">
                  <c:v>0.5</c:v>
                </c:pt>
                <c:pt idx="3" formatCode="0%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72-40FA-9D22-09BB76D4ADDC}"/>
            </c:ext>
          </c:extLst>
        </c:ser>
        <c:ser>
          <c:idx val="3"/>
          <c:order val="3"/>
          <c:tx>
            <c:strRef>
              <c:f>CE!$D$58:$E$58</c:f>
              <c:strCache>
                <c:ptCount val="2"/>
                <c:pt idx="0">
                  <c:v>§ Proportion of annual stakeholder satisfaction survey</c:v>
                </c:pt>
                <c:pt idx="1">
                  <c:v>Project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CE!$F$58:$K$58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72-40FA-9D22-09BB76D4A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390383"/>
        <c:axId val="3783980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CE!$D$55:$E$55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community development programs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CE!$F$55:$K$55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0.56999999999999995</c:v>
                      </c:pt>
                      <c:pt idx="3" formatCode="0%">
                        <c:v>0.28000000000000003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772-40FA-9D22-09BB76D4ADD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CE!$D$56:$E$56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community development programs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CE!$F$56:$K$56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6772-40FA-9D22-09BB76D4ADDC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CE!$D$59:$E$59</c15:sqref>
                        </c15:formulaRef>
                      </c:ext>
                    </c:extLst>
                    <c:strCache>
                      <c:ptCount val="2"/>
                      <c:pt idx="0">
                        <c:v>§ Average stakeholder satisfaction level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CE!$F$59:$K$59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 formatCode="0%">
                        <c:v>0.78</c:v>
                      </c:pt>
                      <c:pt idx="2" formatCode="0%">
                        <c:v>0.85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772-40FA-9D22-09BB76D4ADDC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CE!$D$60:$E$60</c15:sqref>
                        </c15:formulaRef>
                      </c:ext>
                    </c:extLst>
                    <c:strCache>
                      <c:ptCount val="2"/>
                      <c:pt idx="0">
                        <c:v>§ Average stakeholder satisfaction level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CE!$F$60:$K$60</c15:sqref>
                        </c15:formulaRef>
                      </c:ext>
                    </c:extLst>
                    <c:numCache>
                      <c:formatCode>0%</c:formatCode>
                      <c:ptCount val="6"/>
                      <c:pt idx="0" formatCode="General">
                        <c:v>0</c:v>
                      </c:pt>
                      <c:pt idx="1">
                        <c:v>0.76</c:v>
                      </c:pt>
                      <c:pt idx="2" formatCode="General">
                        <c:v>0</c:v>
                      </c:pt>
                      <c:pt idx="3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6772-40FA-9D22-09BB76D4ADDC}"/>
                  </c:ext>
                </c:extLst>
              </c15:ser>
            </c15:filteredBarSeries>
          </c:ext>
        </c:extLst>
      </c:barChart>
      <c:catAx>
        <c:axId val="37839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8063"/>
        <c:crosses val="autoZero"/>
        <c:auto val="1"/>
        <c:lblAlgn val="ctr"/>
        <c:lblOffset val="100"/>
        <c:noMultiLvlLbl val="0"/>
      </c:catAx>
      <c:valAx>
        <c:axId val="37839806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Community development(b)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CE!$D$59:$E$59</c:f>
              <c:strCache>
                <c:ptCount val="2"/>
                <c:pt idx="0">
                  <c:v>§ Average stakeholder satisfaction level</c:v>
                </c:pt>
                <c:pt idx="1">
                  <c:v>Operation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CE!$F$59:$K$59</c:f>
              <c:numCache>
                <c:formatCode>General</c:formatCode>
                <c:ptCount val="6"/>
                <c:pt idx="0" formatCode="0%">
                  <c:v>0.78</c:v>
                </c:pt>
                <c:pt idx="2" formatCode="0%">
                  <c:v>0.85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72-40FA-9D22-09BB76D4ADDC}"/>
            </c:ext>
          </c:extLst>
        </c:ser>
        <c:ser>
          <c:idx val="5"/>
          <c:order val="5"/>
          <c:tx>
            <c:strRef>
              <c:f>CE!$D$60:$E$60</c:f>
              <c:strCache>
                <c:ptCount val="2"/>
                <c:pt idx="0">
                  <c:v>§ Average stakeholder satisfaction level</c:v>
                </c:pt>
                <c:pt idx="1">
                  <c:v>Project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CE!$F$18:$K$18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CE!$F$60:$K$60</c:f>
              <c:numCache>
                <c:formatCode>0%</c:formatCode>
                <c:ptCount val="6"/>
                <c:pt idx="0" formatCode="General">
                  <c:v>0</c:v>
                </c:pt>
                <c:pt idx="1">
                  <c:v>0.76</c:v>
                </c:pt>
                <c:pt idx="2" formatCode="General">
                  <c:v>0</c:v>
                </c:pt>
                <c:pt idx="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72-40FA-9D22-09BB76D4A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8390383"/>
        <c:axId val="3783980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CE!$D$55:$E$55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community development programs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CE!$F$55:$K$55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0.56999999999999995</c:v>
                      </c:pt>
                      <c:pt idx="3" formatCode="0%">
                        <c:v>0.28000000000000003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772-40FA-9D22-09BB76D4ADD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CE!$D$56:$E$56</c15:sqref>
                        </c15:formulaRef>
                      </c:ext>
                    </c:extLst>
                    <c:strCache>
                      <c:ptCount val="2"/>
                      <c:pt idx="0">
                        <c:v>§ Proportion of operations with community development programs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CE!$F$56:$K$56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6772-40FA-9D22-09BB76D4ADDC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CE!$D$57:$E$57</c15:sqref>
                        </c15:formulaRef>
                      </c:ext>
                    </c:extLst>
                    <c:strCache>
                      <c:ptCount val="2"/>
                      <c:pt idx="0">
                        <c:v>§ Proportion of annual stakeholder satisfaction survey</c:v>
                      </c:pt>
                      <c:pt idx="1">
                        <c:v>Operation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CE!$F$57:$K$57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2" formatCode="0%">
                        <c:v>0.5</c:v>
                      </c:pt>
                      <c:pt idx="3" formatCode="0%">
                        <c:v>0.12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6772-40FA-9D22-09BB76D4ADD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CE!$D$58:$E$58</c15:sqref>
                        </c15:formulaRef>
                      </c:ext>
                    </c:extLst>
                    <c:strCache>
                      <c:ptCount val="2"/>
                      <c:pt idx="0">
                        <c:v>§ Proportion of annual stakeholder satisfaction survey</c:v>
                      </c:pt>
                      <c:pt idx="1">
                        <c:v>Project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CE!$F$18:$K$18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CE!$F$58:$K$58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6772-40FA-9D22-09BB76D4ADDC}"/>
                  </c:ext>
                </c:extLst>
              </c15:ser>
            </c15:filteredBarSeries>
          </c:ext>
        </c:extLst>
      </c:barChart>
      <c:catAx>
        <c:axId val="37839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8063"/>
        <c:crosses val="autoZero"/>
        <c:auto val="1"/>
        <c:lblAlgn val="ctr"/>
        <c:lblOffset val="100"/>
        <c:noMultiLvlLbl val="0"/>
      </c:catAx>
      <c:valAx>
        <c:axId val="378398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39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number of violations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CE!$C$71</c:f>
              <c:strCache>
                <c:ptCount val="1"/>
                <c:pt idx="0">
                  <c:v>Total number of violations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CE!$L$70:$Q$70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CE!$F$71:$K$71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0-4F51-B1BF-A293DB9BC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78586783"/>
        <c:axId val="378588703"/>
      </c:barChart>
      <c:lineChart>
        <c:grouping val="standard"/>
        <c:varyColors val="0"/>
        <c:ser>
          <c:idx val="1"/>
          <c:order val="1"/>
          <c:tx>
            <c:strRef>
              <c:f>CE!$L$69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CE!$L$70:$Q$70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CE!$L$71:$Q$71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70-4F51-B1BF-A293DB9BC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586783"/>
        <c:axId val="378588703"/>
      </c:lineChart>
      <c:catAx>
        <c:axId val="378586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588703"/>
        <c:crosses val="autoZero"/>
        <c:auto val="1"/>
        <c:lblAlgn val="ctr"/>
        <c:lblOffset val="100"/>
        <c:noMultiLvlLbl val="0"/>
      </c:catAx>
      <c:valAx>
        <c:axId val="378588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586783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Proportion of violations resolved through a dispute mechanism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CE!$C$72</c:f>
              <c:strCache>
                <c:ptCount val="1"/>
                <c:pt idx="0">
                  <c:v>Proportion of violations resolved through a dispute mechanism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CE!$L$70:$Q$70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CE!$F$72:$K$72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0-4F51-B1BF-A293DB9BC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78586783"/>
        <c:axId val="378588703"/>
      </c:barChart>
      <c:lineChart>
        <c:grouping val="standard"/>
        <c:varyColors val="0"/>
        <c:ser>
          <c:idx val="1"/>
          <c:order val="1"/>
          <c:tx>
            <c:strRef>
              <c:f>CE!$L$69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CE!$L$70:$Q$70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CE!$L$72:$Q$72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70-4F51-B1BF-A293DB9BC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586783"/>
        <c:axId val="378588703"/>
      </c:lineChart>
      <c:catAx>
        <c:axId val="378586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588703"/>
        <c:crosses val="autoZero"/>
        <c:auto val="1"/>
        <c:lblAlgn val="ctr"/>
        <c:lblOffset val="100"/>
        <c:noMultiLvlLbl val="0"/>
      </c:catAx>
      <c:valAx>
        <c:axId val="37858870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586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resettlements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CE!$C$77</c:f>
              <c:strCache>
                <c:ptCount val="1"/>
                <c:pt idx="0">
                  <c:v>Number of resettlements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CE!$L$70:$Q$70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CE!$F$77:$K$77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0-4F51-B1BF-A293DB9BC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78586783"/>
        <c:axId val="378588703"/>
      </c:barChart>
      <c:catAx>
        <c:axId val="378586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588703"/>
        <c:crosses val="autoZero"/>
        <c:auto val="1"/>
        <c:lblAlgn val="ctr"/>
        <c:lblOffset val="100"/>
        <c:noMultiLvlLbl val="0"/>
      </c:catAx>
      <c:valAx>
        <c:axId val="378588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586783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significant resettlement complaints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CE!$C$79</c:f>
              <c:strCache>
                <c:ptCount val="1"/>
                <c:pt idx="0">
                  <c:v>Number of significant resettlement complaints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CE!$L$70:$Q$70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CE!$F$79:$K$79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0-4F51-B1BF-A293DB9BC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78586783"/>
        <c:axId val="378588703"/>
      </c:barChart>
      <c:lineChart>
        <c:grouping val="standard"/>
        <c:varyColors val="0"/>
        <c:ser>
          <c:idx val="1"/>
          <c:order val="1"/>
          <c:tx>
            <c:strRef>
              <c:f>CE!$L$75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CE!$L$70:$Q$70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CE!$L$79:$Q$79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70-4F51-B1BF-A293DB9BC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586783"/>
        <c:axId val="378588703"/>
      </c:lineChart>
      <c:catAx>
        <c:axId val="378586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588703"/>
        <c:crosses val="autoZero"/>
        <c:auto val="1"/>
        <c:lblAlgn val="ctr"/>
        <c:lblOffset val="100"/>
        <c:noMultiLvlLbl val="0"/>
      </c:catAx>
      <c:valAx>
        <c:axId val="378588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586783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people physically or economically displaced and compensation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CE!$C$78</c:f>
              <c:strCache>
                <c:ptCount val="1"/>
                <c:pt idx="0">
                  <c:v>Number of people physically or economically displaced and compensation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CE!$L$70:$Q$70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CE!$F$78:$K$78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0-4F51-B1BF-A293DB9BC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78586783"/>
        <c:axId val="378588703"/>
      </c:barChart>
      <c:catAx>
        <c:axId val="378586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588703"/>
        <c:crosses val="autoZero"/>
        <c:auto val="1"/>
        <c:lblAlgn val="ctr"/>
        <c:lblOffset val="100"/>
        <c:noMultiLvlLbl val="0"/>
      </c:catAx>
      <c:valAx>
        <c:axId val="378588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586783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Proportion of significant resettlement complaints resolved through a dispute mechanism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CE!$C$80</c:f>
              <c:strCache>
                <c:ptCount val="1"/>
                <c:pt idx="0">
                  <c:v>Proportion of significant resettlement complaints resolved through a dispute mechanism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CE!$L$70:$Q$70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CE!$F$80:$K$80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0-4F51-B1BF-A293DB9BC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78586783"/>
        <c:axId val="378588703"/>
      </c:barChart>
      <c:lineChart>
        <c:grouping val="standard"/>
        <c:varyColors val="0"/>
        <c:ser>
          <c:idx val="1"/>
          <c:order val="1"/>
          <c:tx>
            <c:strRef>
              <c:f>CE!$L$75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CE!$L$70:$Q$70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CE!$L$80:$Q$80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70-4F51-B1BF-A293DB9BC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586783"/>
        <c:axId val="378588703"/>
      </c:lineChart>
      <c:catAx>
        <c:axId val="378586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588703"/>
        <c:crosses val="autoZero"/>
        <c:auto val="1"/>
        <c:lblAlgn val="ctr"/>
        <c:lblOffset val="100"/>
        <c:noMultiLvlLbl val="0"/>
      </c:catAx>
      <c:valAx>
        <c:axId val="37858870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586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mines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'Mine closure'!$E$8</c:f>
              <c:strCache>
                <c:ptCount val="1"/>
                <c:pt idx="0">
                  <c:v>·   Mining phase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'Mine closure'!$F$6:$K$6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closure'!$F$8:$K$8</c:f>
              <c:numCache>
                <c:formatCode>General</c:formatCode>
                <c:ptCount val="6"/>
                <c:pt idx="0">
                  <c:v>12</c:v>
                </c:pt>
                <c:pt idx="1">
                  <c:v>12</c:v>
                </c:pt>
                <c:pt idx="2">
                  <c:v>9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4F-4D8A-876F-0B579F5EC1E5}"/>
            </c:ext>
          </c:extLst>
        </c:ser>
        <c:ser>
          <c:idx val="1"/>
          <c:order val="1"/>
          <c:tx>
            <c:strRef>
              <c:f>'Mine closure'!$E$9</c:f>
              <c:strCache>
                <c:ptCount val="1"/>
                <c:pt idx="0">
                  <c:v>·   Care &amp; maintenance status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'Mine closure'!$F$6:$K$6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closure'!$F$9:$K$9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4F-4D8A-876F-0B579F5EC1E5}"/>
            </c:ext>
          </c:extLst>
        </c:ser>
        <c:ser>
          <c:idx val="2"/>
          <c:order val="2"/>
          <c:tx>
            <c:strRef>
              <c:f>'Mine closure'!$E$10</c:f>
              <c:strCache>
                <c:ptCount val="1"/>
                <c:pt idx="0">
                  <c:v>·   Mine closure phase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'Mine closure'!$F$6:$K$6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closure'!$F$10:$K$10</c:f>
              <c:numCache>
                <c:formatCode>General</c:formatCode>
                <c:ptCount val="6"/>
                <c:pt idx="0">
                  <c:v>8</c:v>
                </c:pt>
                <c:pt idx="1">
                  <c:v>7</c:v>
                </c:pt>
                <c:pt idx="2">
                  <c:v>14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4F-4D8A-876F-0B579F5EC1E5}"/>
            </c:ext>
          </c:extLst>
        </c:ser>
        <c:ser>
          <c:idx val="3"/>
          <c:order val="3"/>
          <c:tx>
            <c:strRef>
              <c:f>'Mine closure'!$E$11</c:f>
              <c:strCache>
                <c:ptCount val="1"/>
                <c:pt idx="0">
                  <c:v>·   Post closure phase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'Mine closure'!$F$6:$K$6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closure'!$F$11:$K$11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4F-4D8A-876F-0B579F5EC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63598175"/>
        <c:axId val="425354079"/>
      </c:barChart>
      <c:catAx>
        <c:axId val="463598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354079"/>
        <c:crosses val="autoZero"/>
        <c:auto val="1"/>
        <c:lblAlgn val="ctr"/>
        <c:lblOffset val="100"/>
        <c:noMultiLvlLbl val="0"/>
      </c:catAx>
      <c:valAx>
        <c:axId val="425354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598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Mine closure plan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'Mine closure'!$C$13</c:f>
              <c:strCache>
                <c:ptCount val="1"/>
                <c:pt idx="0">
                  <c:v>·   Number of mines with mine closure plan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'Mine closure'!$F$6:$K$6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closure'!$F$13:$K$13</c:f>
              <c:numCache>
                <c:formatCode>General</c:formatCode>
                <c:ptCount val="6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D-4C40-ADBA-E11E4169E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5252319"/>
        <c:axId val="425235039"/>
      </c:barChart>
      <c:catAx>
        <c:axId val="425252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35039"/>
        <c:crosses val="autoZero"/>
        <c:auto val="1"/>
        <c:lblAlgn val="ctr"/>
        <c:lblOffset val="100"/>
        <c:noMultiLvlLbl val="0"/>
      </c:catAx>
      <c:valAx>
        <c:axId val="42523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52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Coverage of ESG risks considered by Audit committee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'Sust.Gov.'!$C$61</c:f>
              <c:strCache>
                <c:ptCount val="1"/>
                <c:pt idx="0">
                  <c:v>Coverage of material ESG topics embedded in CEO’s KPI and deployed to senior management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'Sust.Gov.'!$J$57:$O$57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'Sust.Gov.'!$D$61:$G$61</c:f>
              <c:numCache>
                <c:formatCode>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0.86</c:v>
                </c:pt>
                <c:pt idx="3">
                  <c:v>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2F-457F-860A-A011054EB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39443728"/>
        <c:axId val="339447568"/>
      </c:barChart>
      <c:lineChart>
        <c:grouping val="stacked"/>
        <c:varyColors val="0"/>
        <c:ser>
          <c:idx val="0"/>
          <c:order val="1"/>
          <c:tx>
            <c:strRef>
              <c:f>'Sust.Gov.'!$J$56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'Sust.Gov.'!$J$57:$O$57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'Sust.Gov.'!$J$61:$O$61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AB-42ED-A16C-75FBFA7A3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443728"/>
        <c:axId val="339447568"/>
      </c:lineChart>
      <c:catAx>
        <c:axId val="33944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9447568"/>
        <c:crosses val="autoZero"/>
        <c:auto val="1"/>
        <c:lblAlgn val="ctr"/>
        <c:lblOffset val="100"/>
        <c:noMultiLvlLbl val="0"/>
      </c:catAx>
      <c:valAx>
        <c:axId val="33944756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944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Mine closure plan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'Mine closure'!$C$14</c:f>
              <c:strCache>
                <c:ptCount val="1"/>
                <c:pt idx="0">
                  <c:v>·   Proportion of mines with mine closure plan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'Mine closure'!$L$6:$Q$6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closure'!$F$14:$K$14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D-4C40-ADBA-E11E4169E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25252319"/>
        <c:axId val="425235039"/>
      </c:barChart>
      <c:lineChart>
        <c:grouping val="standard"/>
        <c:varyColors val="0"/>
        <c:ser>
          <c:idx val="1"/>
          <c:order val="1"/>
          <c:tx>
            <c:strRef>
              <c:f>'Mine closure'!$L$5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'Mine closure'!$L$6:$Q$6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closure'!$L$14:$Q$14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0E-462D-83E4-CEE236BAB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252319"/>
        <c:axId val="425235039"/>
      </c:lineChart>
      <c:catAx>
        <c:axId val="425252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35039"/>
        <c:crosses val="autoZero"/>
        <c:auto val="1"/>
        <c:lblAlgn val="ctr"/>
        <c:lblOffset val="100"/>
        <c:noMultiLvlLbl val="0"/>
      </c:catAx>
      <c:valAx>
        <c:axId val="42523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52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Progress of revegetation against plan(a)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'Mine closure'!$B$15</c:f>
              <c:strCache>
                <c:ptCount val="1"/>
                <c:pt idx="0">
                  <c:v>Progress of revegetation against plan(a)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'Mine closure'!$L$6:$Q$6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closure'!$F$15:$K$15</c:f>
              <c:numCache>
                <c:formatCode>0%</c:formatCode>
                <c:ptCount val="6"/>
                <c:pt idx="0">
                  <c:v>0.91</c:v>
                </c:pt>
                <c:pt idx="1">
                  <c:v>1</c:v>
                </c:pt>
                <c:pt idx="2">
                  <c:v>0.98</c:v>
                </c:pt>
                <c:pt idx="3">
                  <c:v>1.1399999999999999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D-4C40-ADBA-E11E4169E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25252319"/>
        <c:axId val="425235039"/>
      </c:barChart>
      <c:lineChart>
        <c:grouping val="standard"/>
        <c:varyColors val="0"/>
        <c:ser>
          <c:idx val="1"/>
          <c:order val="1"/>
          <c:tx>
            <c:strRef>
              <c:f>'Mine closure'!$L$5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'Mine closure'!$L$6:$Q$6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closure'!$L$15:$Q$15</c:f>
              <c:numCache>
                <c:formatCode>0%</c:formatCode>
                <c:ptCount val="6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0E-462D-83E4-CEE236BAB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252319"/>
        <c:axId val="425235039"/>
      </c:lineChart>
      <c:catAx>
        <c:axId val="425252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35039"/>
        <c:crosses val="autoZero"/>
        <c:auto val="1"/>
        <c:lblAlgn val="ctr"/>
        <c:lblOffset val="100"/>
        <c:noMultiLvlLbl val="0"/>
      </c:catAx>
      <c:valAx>
        <c:axId val="42523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52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Progress of revegetation against plan(a)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'Mine closure'!$B$16</c:f>
              <c:strCache>
                <c:ptCount val="1"/>
                <c:pt idx="0">
                  <c:v>Progress of mine closure activity against plan(b)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'Mine closure'!$L$6:$Q$6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closure'!$F$16:$K$16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0.96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D-4C40-ADBA-E11E4169E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25252319"/>
        <c:axId val="425235039"/>
      </c:barChart>
      <c:lineChart>
        <c:grouping val="standard"/>
        <c:varyColors val="0"/>
        <c:ser>
          <c:idx val="1"/>
          <c:order val="1"/>
          <c:tx>
            <c:strRef>
              <c:f>'Mine closure'!$L$5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'Mine closure'!$L$6:$Q$6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closure'!$L$16:$Q$16</c:f>
              <c:numCache>
                <c:formatCode>0%</c:formatCode>
                <c:ptCount val="6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0E-462D-83E4-CEE236BAB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252319"/>
        <c:axId val="425235039"/>
      </c:lineChart>
      <c:catAx>
        <c:axId val="425252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35039"/>
        <c:crosses val="autoZero"/>
        <c:auto val="1"/>
        <c:lblAlgn val="ctr"/>
        <c:lblOffset val="100"/>
        <c:noMultiLvlLbl val="0"/>
      </c:catAx>
      <c:valAx>
        <c:axId val="42523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52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Disturbed area (hectare)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'Mine closure'!$C$18</c:f>
              <c:strCache>
                <c:ptCount val="1"/>
                <c:pt idx="0">
                  <c:v>·   Total land own at year end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'Mine closure'!$F$6:$K$6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closure'!$F$18:$K$18</c:f>
              <c:numCache>
                <c:formatCode>#,##0</c:formatCode>
                <c:ptCount val="6"/>
                <c:pt idx="0">
                  <c:v>92775</c:v>
                </c:pt>
                <c:pt idx="1">
                  <c:v>92775</c:v>
                </c:pt>
                <c:pt idx="2">
                  <c:v>93106</c:v>
                </c:pt>
                <c:pt idx="3">
                  <c:v>93106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D-4C40-ADBA-E11E4169E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5252319"/>
        <c:axId val="425235039"/>
      </c:barChart>
      <c:catAx>
        <c:axId val="425252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35039"/>
        <c:crosses val="autoZero"/>
        <c:auto val="1"/>
        <c:lblAlgn val="ctr"/>
        <c:lblOffset val="100"/>
        <c:noMultiLvlLbl val="0"/>
      </c:catAx>
      <c:valAx>
        <c:axId val="42523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52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Disturbed area (hectare)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'Mine closure'!$C$19</c:f>
              <c:strCache>
                <c:ptCount val="1"/>
                <c:pt idx="0">
                  <c:v>·   Total disturbed area at year end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'Mine closure'!$F$6:$K$6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closure'!$F$19:$K$19</c:f>
              <c:numCache>
                <c:formatCode>#,##0</c:formatCode>
                <c:ptCount val="6"/>
                <c:pt idx="0">
                  <c:v>20748</c:v>
                </c:pt>
                <c:pt idx="1">
                  <c:v>25283</c:v>
                </c:pt>
                <c:pt idx="2">
                  <c:v>23946</c:v>
                </c:pt>
                <c:pt idx="3">
                  <c:v>28712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D-4C40-ADBA-E11E4169E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5252319"/>
        <c:axId val="425235039"/>
      </c:barChart>
      <c:catAx>
        <c:axId val="425252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35039"/>
        <c:crosses val="autoZero"/>
        <c:auto val="1"/>
        <c:lblAlgn val="ctr"/>
        <c:lblOffset val="100"/>
        <c:noMultiLvlLbl val="0"/>
      </c:catAx>
      <c:valAx>
        <c:axId val="42523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52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Disturbed area (hectare)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'Mine closure'!$C$20</c:f>
              <c:strCache>
                <c:ptCount val="1"/>
                <c:pt idx="0">
                  <c:v>·   Newly disturbed area during the year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'Mine closure'!$F$6:$K$6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closure'!$F$20:$K$20</c:f>
              <c:numCache>
                <c:formatCode>General</c:formatCode>
                <c:ptCount val="6"/>
                <c:pt idx="0" formatCode="#,##0">
                  <c:v>1154</c:v>
                </c:pt>
                <c:pt idx="1">
                  <c:v>557</c:v>
                </c:pt>
                <c:pt idx="2">
                  <c:v>680</c:v>
                </c:pt>
                <c:pt idx="3">
                  <c:v>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D-4C40-ADBA-E11E4169E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5252319"/>
        <c:axId val="425235039"/>
      </c:barChart>
      <c:catAx>
        <c:axId val="425252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35039"/>
        <c:crosses val="autoZero"/>
        <c:auto val="1"/>
        <c:lblAlgn val="ctr"/>
        <c:lblOffset val="100"/>
        <c:noMultiLvlLbl val="0"/>
      </c:catAx>
      <c:valAx>
        <c:axId val="42523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52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Rehabilitated area (hectare)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'Mine closure'!$C$22</c:f>
              <c:strCache>
                <c:ptCount val="1"/>
                <c:pt idx="0">
                  <c:v>·   Total rehabilitated area at year end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'Mine closure'!$F$6:$K$6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closure'!$F$22:$K$22</c:f>
              <c:numCache>
                <c:formatCode>#,##0</c:formatCode>
                <c:ptCount val="6"/>
                <c:pt idx="0">
                  <c:v>13189</c:v>
                </c:pt>
                <c:pt idx="1">
                  <c:v>14841</c:v>
                </c:pt>
                <c:pt idx="2">
                  <c:v>14272</c:v>
                </c:pt>
                <c:pt idx="3">
                  <c:v>14750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D-4C40-ADBA-E11E4169E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5252319"/>
        <c:axId val="425235039"/>
      </c:barChart>
      <c:catAx>
        <c:axId val="425252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35039"/>
        <c:crosses val="autoZero"/>
        <c:auto val="1"/>
        <c:lblAlgn val="ctr"/>
        <c:lblOffset val="100"/>
        <c:noMultiLvlLbl val="0"/>
      </c:catAx>
      <c:valAx>
        <c:axId val="42523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52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Rehabilitated area (hectare)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'Mine closure'!$C$23</c:f>
              <c:strCache>
                <c:ptCount val="1"/>
                <c:pt idx="0">
                  <c:v>·   Newly rehabilitated area during the year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'Mine closure'!$F$6:$K$6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closure'!$F$23:$K$23</c:f>
              <c:numCache>
                <c:formatCode>General</c:formatCode>
                <c:ptCount val="6"/>
                <c:pt idx="0">
                  <c:v>733</c:v>
                </c:pt>
                <c:pt idx="1">
                  <c:v>825</c:v>
                </c:pt>
                <c:pt idx="2">
                  <c:v>699</c:v>
                </c:pt>
                <c:pt idx="3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D-4C40-ADBA-E11E4169E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5252319"/>
        <c:axId val="425235039"/>
      </c:barChart>
      <c:catAx>
        <c:axId val="425252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35039"/>
        <c:crosses val="autoZero"/>
        <c:auto val="1"/>
        <c:lblAlgn val="ctr"/>
        <c:lblOffset val="100"/>
        <c:noMultiLvlLbl val="0"/>
      </c:catAx>
      <c:valAx>
        <c:axId val="42523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52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Rehabilitated area (hectare)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'Mine closure'!$C$24</c:f>
              <c:strCache>
                <c:ptCount val="1"/>
                <c:pt idx="0">
                  <c:v>·   Total area disturbed and not yet rehabilitated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'Mine closure'!$F$6:$K$6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closure'!$F$24:$K$24</c:f>
              <c:numCache>
                <c:formatCode>#,##0</c:formatCode>
                <c:ptCount val="6"/>
                <c:pt idx="0">
                  <c:v>7559</c:v>
                </c:pt>
                <c:pt idx="1">
                  <c:v>10443</c:v>
                </c:pt>
                <c:pt idx="2">
                  <c:v>9674</c:v>
                </c:pt>
                <c:pt idx="3">
                  <c:v>13962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D-4C40-ADBA-E11E4169E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5252319"/>
        <c:axId val="425235039"/>
      </c:barChart>
      <c:catAx>
        <c:axId val="425252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35039"/>
        <c:crosses val="autoZero"/>
        <c:auto val="1"/>
        <c:lblAlgn val="ctr"/>
        <c:lblOffset val="100"/>
        <c:noMultiLvlLbl val="0"/>
      </c:catAx>
      <c:valAx>
        <c:axId val="42523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52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Progress of land management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'Mine closure'!$C$26</c:f>
              <c:strCache>
                <c:ptCount val="1"/>
                <c:pt idx="0">
                  <c:v>·   Total disturbed area to total land own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'Mine closure'!$F$6:$K$6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closure'!$F$26:$K$26</c:f>
              <c:numCache>
                <c:formatCode>0%</c:formatCode>
                <c:ptCount val="6"/>
                <c:pt idx="0">
                  <c:v>0.22</c:v>
                </c:pt>
                <c:pt idx="1">
                  <c:v>0.27</c:v>
                </c:pt>
                <c:pt idx="2">
                  <c:v>0.26</c:v>
                </c:pt>
                <c:pt idx="3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D-4C40-ADBA-E11E4169E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5252319"/>
        <c:axId val="425235039"/>
      </c:barChart>
      <c:catAx>
        <c:axId val="425252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35039"/>
        <c:crosses val="autoZero"/>
        <c:auto val="1"/>
        <c:lblAlgn val="ctr"/>
        <c:lblOffset val="100"/>
        <c:noMultiLvlLbl val="0"/>
      </c:catAx>
      <c:valAx>
        <c:axId val="42523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52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'Digit. transf.'!$B$17</c:f>
              <c:strCache>
                <c:ptCount val="1"/>
                <c:pt idx="0">
                  <c:v>Number of digital self-service adoption cases(a)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'Digit. transf.'!$F$16:$I$16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'Digit. transf.'!$F$17:$I$17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0-40D5-A66C-E603EED17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38552111"/>
        <c:axId val="1538551631"/>
      </c:barChart>
      <c:catAx>
        <c:axId val="1538552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8551631"/>
        <c:crosses val="autoZero"/>
        <c:auto val="1"/>
        <c:lblAlgn val="ctr"/>
        <c:lblOffset val="100"/>
        <c:noMultiLvlLbl val="0"/>
      </c:catAx>
      <c:valAx>
        <c:axId val="153855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8552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Progress of land management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'Mine closure'!$C$27</c:f>
              <c:strCache>
                <c:ptCount val="1"/>
                <c:pt idx="0">
                  <c:v>·   Total rehabilitated area to total disturbed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'Mine closure'!$F$6:$K$6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'Mine closure'!$F$27:$K$27</c:f>
              <c:numCache>
                <c:formatCode>0%</c:formatCode>
                <c:ptCount val="6"/>
                <c:pt idx="0">
                  <c:v>0.64</c:v>
                </c:pt>
                <c:pt idx="1">
                  <c:v>0.59</c:v>
                </c:pt>
                <c:pt idx="2">
                  <c:v>0.6</c:v>
                </c:pt>
                <c:pt idx="3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D-4C40-ADBA-E11E4169E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5252319"/>
        <c:axId val="425235039"/>
      </c:barChart>
      <c:catAx>
        <c:axId val="425252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35039"/>
        <c:crosses val="autoZero"/>
        <c:auto val="1"/>
        <c:lblAlgn val="ctr"/>
        <c:lblOffset val="100"/>
        <c:noMultiLvlLbl val="0"/>
      </c:catAx>
      <c:valAx>
        <c:axId val="42523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5252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'Digit. transf.'!$B$18</c:f>
              <c:strCache>
                <c:ptCount val="1"/>
                <c:pt idx="0">
                  <c:v>Number of digital enabled business process cases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'Digit. transf.'!$F$16:$I$16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'Digit. transf.'!$F$18:$I$18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F0-40D5-A66C-E603EED17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38552111"/>
        <c:axId val="1538551631"/>
      </c:barChart>
      <c:catAx>
        <c:axId val="1538552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8551631"/>
        <c:crosses val="autoZero"/>
        <c:auto val="1"/>
        <c:lblAlgn val="ctr"/>
        <c:lblOffset val="100"/>
        <c:noMultiLvlLbl val="0"/>
      </c:catAx>
      <c:valAx>
        <c:axId val="153855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8552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'Digit. transf.'!$B$19</c:f>
              <c:strCache>
                <c:ptCount val="1"/>
                <c:pt idx="0">
                  <c:v>Reliability and availability of digital infrastructure services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'Digit. transf.'!$F$16:$I$16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'Digit. transf.'!$F$19:$I$19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.00%">
                  <c:v>0.999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F0-40D5-A66C-E603EED17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38552111"/>
        <c:axId val="1538551631"/>
      </c:barChart>
      <c:catAx>
        <c:axId val="1538552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8551631"/>
        <c:crosses val="autoZero"/>
        <c:auto val="1"/>
        <c:lblAlgn val="ctr"/>
        <c:lblOffset val="100"/>
        <c:noMultiLvlLbl val="0"/>
      </c:catAx>
      <c:valAx>
        <c:axId val="15385516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8552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significant corporate governance complaints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687269244547777E-2"/>
          <c:y val="0.21364169101503824"/>
          <c:w val="0.57059581514706204"/>
          <c:h val="0.4986633615242537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'Business Ethics'!$E$16</c:f>
              <c:strCache>
                <c:ptCount val="1"/>
                <c:pt idx="0">
                  <c:v>·   Corruption and bribery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'Business Ethics'!$F$14:$I$14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'Business Ethics'!$F$16:$I$16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22-4526-973F-35178F2A618D}"/>
            </c:ext>
          </c:extLst>
        </c:ser>
        <c:ser>
          <c:idx val="2"/>
          <c:order val="2"/>
          <c:tx>
            <c:strRef>
              <c:f>'Business Ethics'!$E$17</c:f>
              <c:strCache>
                <c:ptCount val="1"/>
                <c:pt idx="0">
                  <c:v>·   Fraud, embezzlement, theft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'Business Ethics'!$F$14:$I$14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'Business Ethics'!$F$17:$I$17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22-4526-973F-35178F2A618D}"/>
            </c:ext>
          </c:extLst>
        </c:ser>
        <c:ser>
          <c:idx val="3"/>
          <c:order val="3"/>
          <c:tx>
            <c:strRef>
              <c:f>'Business Ethics'!$E$18</c:f>
              <c:strCache>
                <c:ptCount val="1"/>
                <c:pt idx="0">
                  <c:v>·   Dishonesty for own and other benefit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'Business Ethics'!$F$14:$I$14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'Business Ethics'!$F$18:$I$18</c:f>
              <c:numCache>
                <c:formatCode>General</c:formatCode>
                <c:ptCount val="4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22-4526-973F-35178F2A618D}"/>
            </c:ext>
          </c:extLst>
        </c:ser>
        <c:ser>
          <c:idx val="4"/>
          <c:order val="4"/>
          <c:tx>
            <c:strRef>
              <c:f>'Business Ethics'!$E$19</c:f>
              <c:strCache>
                <c:ptCount val="1"/>
                <c:pt idx="0">
                  <c:v>·   Dangers to health &amp; safety or environment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'Business Ethics'!$F$14:$I$14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'Business Ethics'!$F$19:$I$19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22-4526-973F-35178F2A618D}"/>
            </c:ext>
          </c:extLst>
        </c:ser>
        <c:ser>
          <c:idx val="5"/>
          <c:order val="5"/>
          <c:tx>
            <c:strRef>
              <c:f>'Business Ethics'!$E$20</c:f>
              <c:strCache>
                <c:ptCount val="1"/>
                <c:pt idx="0">
                  <c:v>·   Intentional act causing harm or loss to the Company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'Business Ethics'!$F$14:$I$14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'Business Ethics'!$F$20:$I$20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22-4526-973F-35178F2A618D}"/>
            </c:ext>
          </c:extLst>
        </c:ser>
        <c:ser>
          <c:idx val="6"/>
          <c:order val="6"/>
          <c:tx>
            <c:strRef>
              <c:f>'Business Ethics'!$E$21</c:f>
              <c:strCache>
                <c:ptCount val="1"/>
                <c:pt idx="0">
                  <c:v>·   Significant breaches of the Code of Conduct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'Business Ethics'!$F$14:$I$14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'Business Ethics'!$F$21:$I$21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22-4526-973F-35178F2A618D}"/>
            </c:ext>
          </c:extLst>
        </c:ser>
        <c:ser>
          <c:idx val="7"/>
          <c:order val="7"/>
          <c:tx>
            <c:strRef>
              <c:f>'Business Ethics'!$E$22</c:f>
              <c:strCache>
                <c:ptCount val="1"/>
                <c:pt idx="0">
                  <c:v>·   Assistance in wrongdoing(a)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'Business Ethics'!$F$14:$I$14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'Business Ethics'!$F$22:$I$22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22-4526-973F-35178F2A618D}"/>
            </c:ext>
          </c:extLst>
        </c:ser>
        <c:ser>
          <c:idx val="8"/>
          <c:order val="8"/>
          <c:tx>
            <c:strRef>
              <c:f>'Business Ethics'!$E$23</c:f>
              <c:strCache>
                <c:ptCount val="1"/>
                <c:pt idx="0">
                  <c:v>·   Others(b)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'Business Ethics'!$F$14:$I$14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'Business Ethics'!$F$23:$I$23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22-4526-973F-35178F2A6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7399791"/>
        <c:axId val="1487390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'Business Ethics'!$B$15</c15:sqref>
                        </c15:formulaRef>
                      </c:ext>
                    </c:extLst>
                    <c:strCache>
                      <c:ptCount val="1"/>
                      <c:pt idx="0">
                        <c:v>Number of significant corporate governance complaints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'Business Ethics'!$F$14:$I$14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'Business Ethics'!$F$15:$I$15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9</c:v>
                      </c:pt>
                      <c:pt idx="1">
                        <c:v>2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B22-4526-973F-35178F2A618D}"/>
                  </c:ext>
                </c:extLst>
              </c15:ser>
            </c15:filteredBarSeries>
          </c:ext>
        </c:extLst>
      </c:barChart>
      <c:catAx>
        <c:axId val="148739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90671"/>
        <c:crosses val="autoZero"/>
        <c:auto val="1"/>
        <c:lblAlgn val="ctr"/>
        <c:lblOffset val="100"/>
        <c:noMultiLvlLbl val="0"/>
      </c:catAx>
      <c:valAx>
        <c:axId val="1487390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9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4984591932972169"/>
          <c:y val="0.18369649548523415"/>
          <c:w val="0.3200851373383341"/>
          <c:h val="0.794407504617478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Proportion of significant corporate governance complaints resolved through a dispute mechanism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9"/>
          <c:order val="0"/>
          <c:tx>
            <c:strRef>
              <c:f>'Business Ethics'!$C$24</c:f>
              <c:strCache>
                <c:ptCount val="1"/>
                <c:pt idx="0">
                  <c:v>Proportion of significant corporate governance complaints resolved through a dispute mechanism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'Business Ethics'!$L$14:$Q$14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'Business Ethics'!$F$24:$I$24</c:f>
              <c:numCache>
                <c:formatCode>0%</c:formatCode>
                <c:ptCount val="4"/>
                <c:pt idx="0">
                  <c:v>1</c:v>
                </c:pt>
                <c:pt idx="1">
                  <c:v>1</c:v>
                </c:pt>
                <c:pt idx="2" formatCode="General">
                  <c:v>0</c:v>
                </c:pt>
                <c:pt idx="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109-4992-B5B2-4AFAB6604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13758175"/>
        <c:axId val="1513755775"/>
      </c:barChart>
      <c:lineChart>
        <c:grouping val="standard"/>
        <c:varyColors val="0"/>
        <c:ser>
          <c:idx val="0"/>
          <c:order val="1"/>
          <c:tx>
            <c:strRef>
              <c:f>'Business Ethics'!$L$13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'Business Ethics'!$L$14:$Q$14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'Business Ethics'!$L$24:$Q$24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4-49D1-8C29-A4D88F5C1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758175"/>
        <c:axId val="1513755775"/>
      </c:lineChart>
      <c:catAx>
        <c:axId val="1513758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3755775"/>
        <c:crosses val="autoZero"/>
        <c:auto val="1"/>
        <c:lblAlgn val="ctr"/>
        <c:lblOffset val="100"/>
        <c:noMultiLvlLbl val="0"/>
      </c:catAx>
      <c:valAx>
        <c:axId val="151375577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3758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confirmed incidents of corruption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9687269244547777E-2"/>
          <c:y val="0.21364169101503824"/>
          <c:w val="0.57059581514706204"/>
          <c:h val="0.4986633615242537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'Business Ethics'!$E$26</c:f>
              <c:strCache>
                <c:ptCount val="1"/>
                <c:pt idx="0">
                  <c:v>·   Incidents in which employees were dismissed or disciplined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'Business Ethics'!$F$14:$I$14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'Business Ethics'!$F$26:$I$26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12-4EE9-ACE3-316DB37D28A6}"/>
            </c:ext>
          </c:extLst>
        </c:ser>
        <c:ser>
          <c:idx val="1"/>
          <c:order val="1"/>
          <c:tx>
            <c:strRef>
              <c:f>'Business Ethics'!$E$27</c:f>
              <c:strCache>
                <c:ptCount val="1"/>
                <c:pt idx="0">
                  <c:v>·   Incidents in which contracts with business partners were terminated or not renewed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'Business Ethics'!$F$14:$I$14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'Business Ethics'!$F$27:$I$27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12-4EE9-ACE3-316DB37D2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7399791"/>
        <c:axId val="1487390671"/>
        <c:extLst/>
      </c:barChart>
      <c:catAx>
        <c:axId val="148739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90671"/>
        <c:crosses val="autoZero"/>
        <c:auto val="1"/>
        <c:lblAlgn val="ctr"/>
        <c:lblOffset val="100"/>
        <c:noMultiLvlLbl val="0"/>
      </c:catAx>
      <c:valAx>
        <c:axId val="1487390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99791"/>
        <c:crosses val="autoZero"/>
        <c:crossBetween val="between"/>
        <c:majorUnit val="1"/>
        <c:minorUnit val="1"/>
      </c:valAx>
    </c:plotArea>
    <c:legend>
      <c:legendPos val="b"/>
      <c:layout>
        <c:manualLayout>
          <c:xMode val="edge"/>
          <c:yMode val="edge"/>
          <c:x val="0.6750232126276694"/>
          <c:y val="0.18369649548523415"/>
          <c:w val="0.32265552460538532"/>
          <c:h val="0.638220592627148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legal actions pending or completed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9687269244547777E-2"/>
          <c:y val="0.21364169101503824"/>
          <c:w val="0.57059581514706204"/>
          <c:h val="0.498663361524253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'Business Ethics'!$E$30</c:f>
              <c:strCache>
                <c:ptCount val="1"/>
                <c:pt idx="0">
                  <c:v>·   Legal actions regarding anti-competitive behavior</c:v>
                </c:pt>
              </c:strCache>
            </c:strRef>
          </c:tx>
          <c:invertIfNegative val="0"/>
          <c:cat>
            <c:numRef>
              <c:f>'Business Ethics'!$F$14:$I$14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'Business Ethics'!$F$30:$I$30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12-4EE9-ACE3-316DB37D28A6}"/>
            </c:ext>
          </c:extLst>
        </c:ser>
        <c:ser>
          <c:idx val="0"/>
          <c:order val="1"/>
          <c:tx>
            <c:strRef>
              <c:f>'Business Ethics'!$E$31</c:f>
              <c:strCache>
                <c:ptCount val="1"/>
                <c:pt idx="0">
                  <c:v>·   Legal actions regarding violations of anti-trust and monopoly legislation</c:v>
                </c:pt>
              </c:strCache>
            </c:strRef>
          </c:tx>
          <c:invertIfNegative val="0"/>
          <c:val>
            <c:numRef>
              <c:f>'Business Ethics'!$F$31:$I$31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D-4D89-9071-7007D5626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7399791"/>
        <c:axId val="1487390671"/>
        <c:extLst/>
      </c:barChart>
      <c:catAx>
        <c:axId val="148739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90671"/>
        <c:crosses val="autoZero"/>
        <c:auto val="1"/>
        <c:lblAlgn val="ctr"/>
        <c:lblOffset val="100"/>
        <c:noMultiLvlLbl val="0"/>
      </c:catAx>
      <c:valAx>
        <c:axId val="1487390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99791"/>
        <c:crosses val="autoZero"/>
        <c:crossBetween val="between"/>
        <c:majorUnit val="1"/>
        <c:minorUnit val="1"/>
      </c:valAx>
    </c:plotArea>
    <c:legend>
      <c:legendPos val="b"/>
      <c:layout>
        <c:manualLayout>
          <c:xMode val="edge"/>
          <c:yMode val="edge"/>
          <c:x val="0.72752996473122122"/>
          <c:y val="0.18369649548523415"/>
          <c:w val="0.26974533491609104"/>
          <c:h val="0.47994850540065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legal cases regarding corruption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9687269244547777E-2"/>
          <c:y val="0.21364169101503824"/>
          <c:w val="0.86423790073235873"/>
          <c:h val="0.498663361524253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'Business Ethics'!$B$28</c:f>
              <c:strCache>
                <c:ptCount val="1"/>
                <c:pt idx="0">
                  <c:v>Public legal cases regarding corruption</c:v>
                </c:pt>
              </c:strCache>
            </c:strRef>
          </c:tx>
          <c:invertIfNegative val="0"/>
          <c:cat>
            <c:numRef>
              <c:f>'Business Ethics'!$F$14:$I$14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'Business Ethics'!$F$28:$I$28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12-4EE9-ACE3-316DB37D2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7399791"/>
        <c:axId val="1487390671"/>
        <c:extLst/>
      </c:barChart>
      <c:catAx>
        <c:axId val="148739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90671"/>
        <c:crosses val="autoZero"/>
        <c:auto val="1"/>
        <c:lblAlgn val="ctr"/>
        <c:lblOffset val="100"/>
        <c:noMultiLvlLbl val="0"/>
      </c:catAx>
      <c:valAx>
        <c:axId val="1487390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99791"/>
        <c:crosses val="autoZero"/>
        <c:crossBetween val="between"/>
        <c:majorUnit val="1"/>
        <c:minorUnit val="1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581631794016678E-2"/>
          <c:y val="0.11494479852159761"/>
          <c:w val="0.5642143956586062"/>
          <c:h val="0.88505520147840244"/>
        </c:manualLayout>
      </c:layout>
      <c:doughnutChart>
        <c:varyColors val="1"/>
        <c:ser>
          <c:idx val="5"/>
          <c:order val="5"/>
          <c:tx>
            <c:strRef>
              <c:f>Compliance!$L$32:$L$33</c:f>
              <c:strCache>
                <c:ptCount val="2"/>
                <c:pt idx="0">
                  <c:v>2022</c:v>
                </c:pt>
                <c:pt idx="1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CA3-4F76-BB1A-DCBC75A23F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CA3-4F76-BB1A-DCBC75A23F75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Compliance!$E$35:$E$45</c15:sqref>
                  </c15:fullRef>
                </c:ext>
              </c:extLst>
              <c:f>(Compliance!$E$38:$E$39,Compliance!$E$45)</c:f>
              <c:strCache>
                <c:ptCount val="3"/>
                <c:pt idx="0">
                  <c:v>·   Internally audited by specialists from headquarters</c:v>
                </c:pt>
                <c:pt idx="1">
                  <c:v>·   Not Internally audited by specialists from headquarters</c:v>
                </c:pt>
                <c:pt idx="2">
                  <c:v>·   Without ISO 14001:2015 certification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Compliance!$L$35:$L$44</c15:sqref>
                  </c15:fullRef>
                </c:ext>
              </c:extLst>
              <c:f>Compliance!$L$38:$L$39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4-6CA3-4F76-BB1A-DCBC75A23F75}"/>
            </c:ext>
          </c:extLst>
        </c:ser>
        <c:ser>
          <c:idx val="7"/>
          <c:order val="7"/>
          <c:tx>
            <c:strRef>
              <c:f>Compliance!$N$32:$N$33</c:f>
              <c:strCache>
                <c:ptCount val="2"/>
                <c:pt idx="0">
                  <c:v>2023</c:v>
                </c:pt>
                <c:pt idx="1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6CA3-4F76-BB1A-DCBC75A23F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6CA3-4F76-BB1A-DCBC75A23F75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Compliance!$E$35:$E$45</c15:sqref>
                  </c15:fullRef>
                </c:ext>
              </c:extLst>
              <c:f>(Compliance!$E$38:$E$39,Compliance!$E$45)</c:f>
              <c:strCache>
                <c:ptCount val="3"/>
                <c:pt idx="0">
                  <c:v>·   Internally audited by specialists from headquarters</c:v>
                </c:pt>
                <c:pt idx="1">
                  <c:v>·   Not Internally audited by specialists from headquarters</c:v>
                </c:pt>
                <c:pt idx="2">
                  <c:v>·   Without ISO 14001:2015 certification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Compliance!$N$35:$N$44</c15:sqref>
                  </c15:fullRef>
                </c:ext>
              </c:extLst>
              <c:f>Compliance!$N$38:$N$39</c:f>
              <c:numCache>
                <c:formatCode>0%</c:formatCode>
                <c:ptCount val="2"/>
                <c:pt idx="0">
                  <c:v>0.4</c:v>
                </c:pt>
                <c:pt idx="1">
                  <c:v>0.6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9-6CA3-4F76-BB1A-DCBC75A23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Compliance!$G$32:$G$33</c15:sqref>
                        </c15:formulaRef>
                      </c:ext>
                    </c:extLst>
                    <c:strCache>
                      <c:ptCount val="2"/>
                      <c:pt idx="0">
                        <c:v>2020</c:v>
                      </c:pt>
                      <c:pt idx="1">
                        <c:v>Site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B-6CA3-4F76-BB1A-DCBC75A23F7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D-6CA3-4F76-BB1A-DCBC75A23F75}"/>
                    </c:ext>
                  </c:extLst>
                </c:dPt>
                <c:cat>
                  <c:strRef>
                    <c:extLst>
                      <c:ext uri="{02D57815-91ED-43cb-92C2-25804820EDAC}">
                        <c15:fullRef>
                          <c15:sqref>Compliance!$E$35:$E$45</c15:sqref>
                        </c15:fullRef>
                        <c15:formulaRef>
                          <c15:sqref>(Compliance!$E$38:$E$39,Compliance!$E$45)</c15:sqref>
                        </c15:formulaRef>
                      </c:ext>
                    </c:extLst>
                    <c:strCache>
                      <c:ptCount val="3"/>
                      <c:pt idx="0">
                        <c:v>·   Internally audited by specialists from headquarters</c:v>
                      </c:pt>
                      <c:pt idx="1">
                        <c:v>·   Not Internally audited by specialists from headquarters</c:v>
                      </c:pt>
                      <c:pt idx="2">
                        <c:v>·   Without ISO 14001:2015 certification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Compliance!$G$35:$G$44</c15:sqref>
                        </c15:fullRef>
                        <c15:formulaRef>
                          <c15:sqref>Compliance!$G$38:$G$39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E-6CA3-4F76-BB1A-DCBC75A23F75}"/>
                  </c:ext>
                </c:extLst>
              </c15:ser>
            </c15:filteredPieSeries>
            <c15:filteredPie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Compliance!$H$32:$H$33</c15:sqref>
                        </c15:formulaRef>
                      </c:ext>
                    </c:extLst>
                    <c:strCache>
                      <c:ptCount val="2"/>
                      <c:pt idx="0">
                        <c:v>2020</c:v>
                      </c:pt>
                      <c:pt idx="1">
                        <c:v>2020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6CA3-4F76-BB1A-DCBC75A23F7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6CA3-4F76-BB1A-DCBC75A23F75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Compliance!$E$35:$E$45</c15:sqref>
                        </c15:fullRef>
                        <c15:formulaRef>
                          <c15:sqref>(Compliance!$E$38:$E$39,Compliance!$E$45)</c15:sqref>
                        </c15:formulaRef>
                      </c:ext>
                    </c:extLst>
                    <c:strCache>
                      <c:ptCount val="3"/>
                      <c:pt idx="0">
                        <c:v>·   Internally audited by specialists from headquarters</c:v>
                      </c:pt>
                      <c:pt idx="1">
                        <c:v>·   Not Internally audited by specialists from headquarters</c:v>
                      </c:pt>
                      <c:pt idx="2">
                        <c:v>·   Without ISO 14001:2015 certification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Compliance!$H$35:$H$44</c15:sqref>
                        </c15:fullRef>
                        <c15:formulaRef>
                          <c15:sqref>Compliance!$H$38:$H$39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3-6CA3-4F76-BB1A-DCBC75A23F75}"/>
                  </c:ext>
                </c:extLst>
              </c15:ser>
            </c15:filteredPieSeries>
            <c15:filteredPi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Compliance!$I$32:$I$33</c15:sqref>
                        </c15:formulaRef>
                      </c:ext>
                    </c:extLst>
                    <c:strCache>
                      <c:ptCount val="2"/>
                      <c:pt idx="0">
                        <c:v>2021</c:v>
                      </c:pt>
                      <c:pt idx="1">
                        <c:v>Site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5-6CA3-4F76-BB1A-DCBC75A23F7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7-6CA3-4F76-BB1A-DCBC75A23F75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Compliance!$E$35:$E$45</c15:sqref>
                        </c15:fullRef>
                        <c15:formulaRef>
                          <c15:sqref>(Compliance!$E$38:$E$39,Compliance!$E$45)</c15:sqref>
                        </c15:formulaRef>
                      </c:ext>
                    </c:extLst>
                    <c:strCache>
                      <c:ptCount val="3"/>
                      <c:pt idx="0">
                        <c:v>·   Internally audited by specialists from headquarters</c:v>
                      </c:pt>
                      <c:pt idx="1">
                        <c:v>·   Not Internally audited by specialists from headquarters</c:v>
                      </c:pt>
                      <c:pt idx="2">
                        <c:v>·   Without ISO 14001:2015 certification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Compliance!$I$35:$I$44</c15:sqref>
                        </c15:fullRef>
                        <c15:formulaRef>
                          <c15:sqref>Compliance!$I$38:$I$39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8-6CA3-4F76-BB1A-DCBC75A23F75}"/>
                  </c:ext>
                </c:extLst>
              </c15:ser>
            </c15:filteredPieSeries>
            <c15:filteredPie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Compliance!$J$32:$J$33</c15:sqref>
                        </c15:formulaRef>
                      </c:ext>
                    </c:extLst>
                    <c:strCache>
                      <c:ptCount val="2"/>
                      <c:pt idx="0">
                        <c:v>2021</c:v>
                      </c:pt>
                      <c:pt idx="1">
                        <c:v>2021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CA3-4F76-BB1A-DCBC75A23F7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C-6CA3-4F76-BB1A-DCBC75A23F75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Compliance!$E$35:$E$45</c15:sqref>
                        </c15:fullRef>
                        <c15:formulaRef>
                          <c15:sqref>(Compliance!$E$38:$E$39,Compliance!$E$45)</c15:sqref>
                        </c15:formulaRef>
                      </c:ext>
                    </c:extLst>
                    <c:strCache>
                      <c:ptCount val="3"/>
                      <c:pt idx="0">
                        <c:v>·   Internally audited by specialists from headquarters</c:v>
                      </c:pt>
                      <c:pt idx="1">
                        <c:v>·   Not Internally audited by specialists from headquarters</c:v>
                      </c:pt>
                      <c:pt idx="2">
                        <c:v>·   Without ISO 14001:2015 certification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Compliance!$J$35:$J$44</c15:sqref>
                        </c15:fullRef>
                        <c15:formulaRef>
                          <c15:sqref>Compliance!$J$38:$J$39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1D-6CA3-4F76-BB1A-DCBC75A23F75}"/>
                  </c:ext>
                </c:extLst>
              </c15:ser>
            </c15:filteredPieSeries>
            <c15:filteredPieSeries>
              <c15:ser>
                <c:idx val="0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Compliance!$K$32:$K$33</c15:sqref>
                        </c15:formulaRef>
                      </c:ext>
                    </c:extLst>
                    <c:strCache>
                      <c:ptCount val="2"/>
                      <c:pt idx="0">
                        <c:v>2022</c:v>
                      </c:pt>
                      <c:pt idx="1">
                        <c:v>Site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F-6CA3-4F76-BB1A-DCBC75A23F7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1-6CA3-4F76-BB1A-DCBC75A23F75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Compliance!$E$35:$E$45</c15:sqref>
                        </c15:fullRef>
                        <c15:formulaRef>
                          <c15:sqref>(Compliance!$E$38:$E$39,Compliance!$E$45)</c15:sqref>
                        </c15:formulaRef>
                      </c:ext>
                    </c:extLst>
                    <c:strCache>
                      <c:ptCount val="3"/>
                      <c:pt idx="0">
                        <c:v>·   Internally audited by specialists from headquarters</c:v>
                      </c:pt>
                      <c:pt idx="1">
                        <c:v>·   Not Internally audited by specialists from headquarters</c:v>
                      </c:pt>
                      <c:pt idx="2">
                        <c:v>·   Without ISO 14001:2015 certification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Compliance!$K$35:$K$44</c15:sqref>
                        </c15:fullRef>
                        <c15:formulaRef>
                          <c15:sqref>Compliance!$K$38:$K$39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22-6CA3-4F76-BB1A-DCBC75A23F75}"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Compliance!$M$32:$M$33</c15:sqref>
                        </c15:formulaRef>
                      </c:ext>
                    </c:extLst>
                    <c:strCache>
                      <c:ptCount val="2"/>
                      <c:pt idx="0">
                        <c:v>2023</c:v>
                      </c:pt>
                      <c:pt idx="1">
                        <c:v>Site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4-6CA3-4F76-BB1A-DCBC75A23F7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6-6CA3-4F76-BB1A-DCBC75A23F75}"/>
                    </c:ext>
                  </c:extLst>
                </c:dPt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Compliance!$E$35:$E$45</c15:sqref>
                        </c15:fullRef>
                        <c15:formulaRef>
                          <c15:sqref>(Compliance!$E$38:$E$39,Compliance!$E$45)</c15:sqref>
                        </c15:formulaRef>
                      </c:ext>
                    </c:extLst>
                    <c:strCache>
                      <c:ptCount val="3"/>
                      <c:pt idx="0">
                        <c:v>·   Internally audited by specialists from headquarters</c:v>
                      </c:pt>
                      <c:pt idx="1">
                        <c:v>·   Not Internally audited by specialists from headquarters</c:v>
                      </c:pt>
                      <c:pt idx="2">
                        <c:v>·   Without ISO 14001:2015 certification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Compliance!$M$35:$M$44</c15:sqref>
                        </c15:fullRef>
                        <c15:formulaRef>
                          <c15:sqref>Compliance!$M$38:$M$39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17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27-6CA3-4F76-BB1A-DCBC75A23F75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Fines regarding antitrust/anti-competitive practices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9687269244547777E-2"/>
          <c:y val="0.21364169101503824"/>
          <c:w val="0.57059581514706204"/>
          <c:h val="0.498663361524253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'Business Ethics'!$C$34</c:f>
              <c:strCache>
                <c:ptCount val="1"/>
                <c:pt idx="0">
                  <c:v>·   Amount of fines (USD)</c:v>
                </c:pt>
              </c:strCache>
            </c:strRef>
          </c:tx>
          <c:invertIfNegative val="0"/>
          <c:cat>
            <c:numRef>
              <c:f>'Business Ethics'!$F$14:$I$14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'Business Ethics'!$F$34:$I$34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12-4EE9-ACE3-316DB37D2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7399791"/>
        <c:axId val="1487390671"/>
        <c:extLst/>
      </c:barChart>
      <c:catAx>
        <c:axId val="148739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90671"/>
        <c:crosses val="autoZero"/>
        <c:auto val="1"/>
        <c:lblAlgn val="ctr"/>
        <c:lblOffset val="100"/>
        <c:noMultiLvlLbl val="0"/>
      </c:catAx>
      <c:valAx>
        <c:axId val="1487390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99791"/>
        <c:crosses val="autoZero"/>
        <c:crossBetween val="between"/>
        <c:majorUnit val="1"/>
        <c:minorUnit val="1"/>
      </c:valAx>
    </c:plotArea>
    <c:legend>
      <c:legendPos val="b"/>
      <c:layout>
        <c:manualLayout>
          <c:xMode val="edge"/>
          <c:yMode val="edge"/>
          <c:x val="0.6750232126276694"/>
          <c:y val="0.18369649548523415"/>
          <c:w val="0.32497674329368093"/>
          <c:h val="0.178567676032236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Fines regarding antitrust/anti-competitive practices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9687269244547777E-2"/>
          <c:y val="0.21364169101503824"/>
          <c:w val="0.57059581514706204"/>
          <c:h val="0.498663361524253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'Business Ethics'!$C$33</c:f>
              <c:strCache>
                <c:ptCount val="1"/>
                <c:pt idx="0">
                  <c:v>·   Number of fines</c:v>
                </c:pt>
              </c:strCache>
            </c:strRef>
          </c:tx>
          <c:invertIfNegative val="0"/>
          <c:cat>
            <c:numRef>
              <c:f>'Business Ethics'!$F$14:$I$14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'Business Ethics'!$F$33:$I$33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12-4EE9-ACE3-316DB37D2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7399791"/>
        <c:axId val="1487390671"/>
        <c:extLst/>
      </c:barChart>
      <c:catAx>
        <c:axId val="1487399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90671"/>
        <c:crosses val="autoZero"/>
        <c:auto val="1"/>
        <c:lblAlgn val="ctr"/>
        <c:lblOffset val="100"/>
        <c:noMultiLvlLbl val="0"/>
      </c:catAx>
      <c:valAx>
        <c:axId val="1487390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99791"/>
        <c:crosses val="autoZero"/>
        <c:crossBetween val="between"/>
        <c:majorUnit val="1"/>
        <c:minorUnit val="1"/>
      </c:valAx>
    </c:plotArea>
    <c:legend>
      <c:legendPos val="b"/>
      <c:layout>
        <c:manualLayout>
          <c:xMode val="edge"/>
          <c:yMode val="edge"/>
          <c:x val="0.6750232126276694"/>
          <c:y val="0.18369649548523415"/>
          <c:w val="0.32497674329368093"/>
          <c:h val="0.178567676032236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suppliers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'Supplier M.'!$C$11</c:f>
              <c:strCache>
                <c:ptCount val="1"/>
                <c:pt idx="0">
                  <c:v>·  Critical suppliers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'Supplier M.'!$F$8:$I$8</c:f>
              <c:strCache>
                <c:ptCount val="4"/>
                <c:pt idx="0">
                  <c:v>2020</c:v>
                </c:pt>
                <c:pt idx="1">
                  <c:v>2021(c)</c:v>
                </c:pt>
                <c:pt idx="2">
                  <c:v>2022(d)</c:v>
                </c:pt>
                <c:pt idx="3">
                  <c:v>2023(e)</c:v>
                </c:pt>
              </c:strCache>
            </c:strRef>
          </c:cat>
          <c:val>
            <c:numRef>
              <c:f>'Supplier M.'!$F$11:$I$11</c:f>
              <c:numCache>
                <c:formatCode>General</c:formatCode>
                <c:ptCount val="4"/>
                <c:pt idx="0" formatCode="#,##0">
                  <c:v>2389</c:v>
                </c:pt>
                <c:pt idx="1">
                  <c:v>733</c:v>
                </c:pt>
                <c:pt idx="2">
                  <c:v>462</c:v>
                </c:pt>
                <c:pt idx="3">
                  <c:v>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6-450B-A018-BEE6C45B4BCC}"/>
            </c:ext>
          </c:extLst>
        </c:ser>
        <c:ser>
          <c:idx val="2"/>
          <c:order val="1"/>
          <c:tx>
            <c:strRef>
              <c:f>'Supplier M.'!$C$12</c:f>
              <c:strCache>
                <c:ptCount val="1"/>
                <c:pt idx="0">
                  <c:v>·  Non  - Critical suppliers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'Supplier M.'!$F$8:$I$8</c:f>
              <c:strCache>
                <c:ptCount val="4"/>
                <c:pt idx="0">
                  <c:v>2020</c:v>
                </c:pt>
                <c:pt idx="1">
                  <c:v>2021(c)</c:v>
                </c:pt>
                <c:pt idx="2">
                  <c:v>2022(d)</c:v>
                </c:pt>
                <c:pt idx="3">
                  <c:v>2023(e)</c:v>
                </c:pt>
              </c:strCache>
            </c:strRef>
          </c:cat>
          <c:val>
            <c:numRef>
              <c:f>'Supplier M.'!$F$12:$I$12</c:f>
              <c:numCache>
                <c:formatCode>#,##0</c:formatCode>
                <c:ptCount val="4"/>
                <c:pt idx="0">
                  <c:v>808</c:v>
                </c:pt>
                <c:pt idx="1">
                  <c:v>1245</c:v>
                </c:pt>
                <c:pt idx="2">
                  <c:v>447</c:v>
                </c:pt>
                <c:pt idx="3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86-450B-A018-BEE6C45B4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515126175"/>
        <c:axId val="1515127615"/>
      </c:barChart>
      <c:catAx>
        <c:axId val="1515126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5127615"/>
        <c:crosses val="autoZero"/>
        <c:auto val="1"/>
        <c:lblAlgn val="ctr"/>
        <c:lblOffset val="100"/>
        <c:noMultiLvlLbl val="0"/>
      </c:catAx>
      <c:valAx>
        <c:axId val="1515127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5126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Proportion of suppliers assessed for ESG risks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'Supplier M.'!$C$14</c:f>
              <c:strCache>
                <c:ptCount val="1"/>
                <c:pt idx="0">
                  <c:v>·  All critical tier-1 suppliers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'Supplier M.'!$L$8:$Q$8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'Supplier M.'!$F$14:$I$14</c:f>
              <c:numCache>
                <c:formatCode>0%</c:formatCode>
                <c:ptCount val="4"/>
                <c:pt idx="0">
                  <c:v>0.03</c:v>
                </c:pt>
                <c:pt idx="1">
                  <c:v>0.06</c:v>
                </c:pt>
                <c:pt idx="2" formatCode="General">
                  <c:v>64</c:v>
                </c:pt>
                <c:pt idx="3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86-450B-A018-BEE6C45B4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15126175"/>
        <c:axId val="1515127615"/>
      </c:barChart>
      <c:lineChart>
        <c:grouping val="standard"/>
        <c:varyColors val="0"/>
        <c:ser>
          <c:idx val="0"/>
          <c:order val="1"/>
          <c:tx>
            <c:strRef>
              <c:f>'Supplier M.'!$L$7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'Supplier M.'!$L$8:$Q$8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'Supplier M.'!$L$14:$Q$14</c:f>
              <c:numCache>
                <c:formatCode>General</c:formatCode>
                <c:ptCount val="6"/>
                <c:pt idx="0" formatCode="0%">
                  <c:v>0.2</c:v>
                </c:pt>
                <c:pt idx="5" formatCode="0%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50-4E72-98E0-90FB37027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126175"/>
        <c:axId val="1515127615"/>
      </c:lineChart>
      <c:catAx>
        <c:axId val="1515126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5127615"/>
        <c:crosses val="autoZero"/>
        <c:auto val="1"/>
        <c:lblAlgn val="ctr"/>
        <c:lblOffset val="100"/>
        <c:noMultiLvlLbl val="0"/>
      </c:catAx>
      <c:valAx>
        <c:axId val="151512761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5126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Proportion of spending on local suppliers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'Supplier M.'!$B$16</c:f>
              <c:strCache>
                <c:ptCount val="1"/>
                <c:pt idx="0">
                  <c:v>Proportion of spending on local suppliers(a)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'Supplier M.'!$L$8:$Q$8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'Supplier M.'!$F$16:$I$16</c:f>
              <c:numCache>
                <c:formatCode>0%</c:formatCode>
                <c:ptCount val="4"/>
                <c:pt idx="0">
                  <c:v>0.38</c:v>
                </c:pt>
                <c:pt idx="1">
                  <c:v>0.52</c:v>
                </c:pt>
                <c:pt idx="2">
                  <c:v>0.99</c:v>
                </c:pt>
                <c:pt idx="3">
                  <c:v>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86-450B-A018-BEE6C45B4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15126175"/>
        <c:axId val="1515127615"/>
      </c:barChart>
      <c:lineChart>
        <c:grouping val="standard"/>
        <c:varyColors val="0"/>
        <c:ser>
          <c:idx val="0"/>
          <c:order val="1"/>
          <c:tx>
            <c:strRef>
              <c:f>'Supplier M.'!$L$7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'Supplier M.'!$L$8:$Q$8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'Supplier M.'!$L$16:$Q$16</c:f>
              <c:numCache>
                <c:formatCode>0%</c:formatCode>
                <c:ptCount val="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9A-4A9E-BD5D-7E70F3359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126175"/>
        <c:axId val="1515127615"/>
      </c:lineChart>
      <c:catAx>
        <c:axId val="1515126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5127615"/>
        <c:crosses val="autoZero"/>
        <c:auto val="1"/>
        <c:lblAlgn val="ctr"/>
        <c:lblOffset val="100"/>
        <c:noMultiLvlLbl val="0"/>
      </c:catAx>
      <c:valAx>
        <c:axId val="151512761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5126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Proportion of contracts that include ESG clauses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'Supplier M.'!$B$17</c:f>
              <c:strCache>
                <c:ptCount val="1"/>
                <c:pt idx="0">
                  <c:v>Proportion of contracts that include ESG clauses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'Supplier M.'!$F$8:$I$8</c:f>
              <c:strCache>
                <c:ptCount val="4"/>
                <c:pt idx="0">
                  <c:v>2020</c:v>
                </c:pt>
                <c:pt idx="1">
                  <c:v>2021(c)</c:v>
                </c:pt>
                <c:pt idx="2">
                  <c:v>2022(d)</c:v>
                </c:pt>
                <c:pt idx="3">
                  <c:v>2023(e)</c:v>
                </c:pt>
              </c:strCache>
            </c:strRef>
          </c:cat>
          <c:val>
            <c:numRef>
              <c:f>'Supplier M.'!$F$17:$I$17</c:f>
              <c:numCache>
                <c:formatCode>General</c:formatCode>
                <c:ptCount val="4"/>
                <c:pt idx="0" formatCode="0%">
                  <c:v>0.15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86-450B-A018-BEE6C45B4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15126175"/>
        <c:axId val="1515127615"/>
      </c:barChart>
      <c:catAx>
        <c:axId val="1515126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5127615"/>
        <c:crosses val="autoZero"/>
        <c:auto val="1"/>
        <c:lblAlgn val="ctr"/>
        <c:lblOffset val="100"/>
        <c:noMultiLvlLbl val="0"/>
      </c:catAx>
      <c:valAx>
        <c:axId val="151512761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5126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Proportion of suppliers assessed for ESG risks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'Supplier M.'!$C$15</c:f>
              <c:strCache>
                <c:ptCount val="1"/>
                <c:pt idx="0">
                  <c:v>·  New critical tier-1 suppliers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'Supplier M.'!$L$8:$Q$8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'Supplier M.'!$F$15:$I$15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%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86-450B-A018-BEE6C45B4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15126175"/>
        <c:axId val="1515127615"/>
      </c:barChart>
      <c:lineChart>
        <c:grouping val="standard"/>
        <c:varyColors val="0"/>
        <c:ser>
          <c:idx val="0"/>
          <c:order val="1"/>
          <c:tx>
            <c:strRef>
              <c:f>'Supplier M.'!$L$7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'Supplier M.'!$L$8:$Q$8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'Supplier M.'!$L$15:$Q$15</c:f>
              <c:numCache>
                <c:formatCode>General</c:formatCode>
                <c:ptCount val="6"/>
                <c:pt idx="0" formatCode="0%">
                  <c:v>0.2</c:v>
                </c:pt>
                <c:pt idx="5" formatCode="0%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64-48CF-A9ED-9674BE5FA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126175"/>
        <c:axId val="1515127615"/>
      </c:lineChart>
      <c:catAx>
        <c:axId val="1515126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5127615"/>
        <c:crosses val="autoZero"/>
        <c:auto val="1"/>
        <c:lblAlgn val="ctr"/>
        <c:lblOffset val="100"/>
        <c:noMultiLvlLbl val="0"/>
      </c:catAx>
      <c:valAx>
        <c:axId val="151512761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5126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complaints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'Customer M.'!$C$19</c:f>
              <c:strCache>
                <c:ptCount val="1"/>
                <c:pt idx="0">
                  <c:v>·   Customer privacy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'Customer M.'!$L$17:$Q$17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'Customer M.'!$F$19:$I$19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56-4E6C-B333-88A371C6F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670035295"/>
        <c:axId val="1670037215"/>
      </c:barChart>
      <c:lineChart>
        <c:grouping val="standard"/>
        <c:varyColors val="0"/>
        <c:ser>
          <c:idx val="0"/>
          <c:order val="1"/>
          <c:tx>
            <c:strRef>
              <c:f>'Customer M.'!$L$16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'Customer M.'!$L$17:$Q$17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'Customer M.'!$L$19:$Q$19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7-4EB4-83FC-BCF2F35F5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035295"/>
        <c:axId val="1670037215"/>
      </c:lineChart>
      <c:catAx>
        <c:axId val="1670035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037215"/>
        <c:crosses val="autoZero"/>
        <c:auto val="1"/>
        <c:lblAlgn val="ctr"/>
        <c:lblOffset val="100"/>
        <c:noMultiLvlLbl val="0"/>
      </c:catAx>
      <c:valAx>
        <c:axId val="1670037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03529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Proportion of customer complaints resolved in a timely manner</a:t>
            </a:r>
          </a:p>
        </c:rich>
      </c:tx>
      <c:layout>
        <c:manualLayout>
          <c:xMode val="edge"/>
          <c:yMode val="edge"/>
          <c:x val="0.12288888888888889"/>
          <c:y val="7.15432498662084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8789370078740146E-2"/>
          <c:y val="0.24846243665989518"/>
          <c:w val="0.87232174103237092"/>
          <c:h val="0.299643421986625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'Customer M.'!$B$23</c:f>
              <c:strCache>
                <c:ptCount val="1"/>
                <c:pt idx="0">
                  <c:v>Proportion of customer complaints resolved in a timely manner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'Customer M.'!$L$17:$Q$17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'Customer M.'!$F$23:$I$23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56-4E6C-B333-88A371C6F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670035295"/>
        <c:axId val="1670037215"/>
      </c:barChart>
      <c:lineChart>
        <c:grouping val="standard"/>
        <c:varyColors val="0"/>
        <c:ser>
          <c:idx val="0"/>
          <c:order val="1"/>
          <c:tx>
            <c:strRef>
              <c:f>'Customer M.'!$L$16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'Customer M.'!$L$17:$Q$17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'Customer M.'!$L$23:$Q$23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3C-41A7-B68B-2A391237A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035295"/>
        <c:axId val="1670037215"/>
      </c:lineChart>
      <c:catAx>
        <c:axId val="16700352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037215"/>
        <c:crosses val="autoZero"/>
        <c:auto val="1"/>
        <c:lblAlgn val="ctr"/>
        <c:lblOffset val="100"/>
        <c:noMultiLvlLbl val="0"/>
      </c:catAx>
      <c:valAx>
        <c:axId val="167003721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03529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complaints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'Customer M.'!$C$21</c:f>
              <c:strCache>
                <c:ptCount val="1"/>
                <c:pt idx="0">
                  <c:v>·   Product and service information &amp; labeling and marketing communications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'Customer M.'!$F$17:$I$17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'Customer M.'!$F$21:$I$21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56-4E6C-B333-88A371C6F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035295"/>
        <c:axId val="1670037215"/>
      </c:barChart>
      <c:catAx>
        <c:axId val="1670035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037215"/>
        <c:crosses val="autoZero"/>
        <c:auto val="1"/>
        <c:lblAlgn val="ctr"/>
        <c:lblOffset val="100"/>
        <c:noMultiLvlLbl val="0"/>
      </c:catAx>
      <c:valAx>
        <c:axId val="1670037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03529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amount of significant fines (USD)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strRef>
              <c:f>Compliance!$D$9</c:f>
              <c:strCache>
                <c:ptCount val="1"/>
                <c:pt idx="0">
                  <c:v>·  Total amount of significant fines (USD)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Compliance!$M$6:$R$6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Compliance!$G$9:$J$9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28C-401B-8691-EA624480C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6377599"/>
        <c:axId val="1086378559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Compliance!$D$8</c15:sqref>
                        </c15:formulaRef>
                      </c:ext>
                    </c:extLst>
                    <c:strCache>
                      <c:ptCount val="1"/>
                      <c:pt idx="0">
                        <c:v>·  Number of significant fines(a)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Compliance!$M$6:$R$6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Compliance!$G$8:$J$8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28C-401B-8691-EA624480CDCC}"/>
                  </c:ext>
                </c:extLst>
              </c15:ser>
            </c15:filteredBarSeries>
            <c15:filteredBar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Compliance!$D$10</c15:sqref>
                        </c15:formulaRef>
                      </c:ext>
                    </c:extLst>
                    <c:strCache>
                      <c:ptCount val="1"/>
                      <c:pt idx="0">
                        <c:v>·  Number of significant non-monetary sanctions(b)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Compliance!$M$6:$R$6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Compliance!$G$10:$J$10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28C-401B-8691-EA624480CDCC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0"/>
          <c:order val="3"/>
          <c:tx>
            <c:strRef>
              <c:f>Compliance!$M$5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Compliance!$M$6:$R$6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Compliance!$M$8:$R$8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8C-401B-8691-EA624480C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377599"/>
        <c:axId val="1086378559"/>
      </c:lineChart>
      <c:catAx>
        <c:axId val="1086377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6378559"/>
        <c:crosses val="autoZero"/>
        <c:auto val="1"/>
        <c:lblAlgn val="ctr"/>
        <c:lblOffset val="100"/>
        <c:noMultiLvlLbl val="0"/>
      </c:catAx>
      <c:valAx>
        <c:axId val="1086378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637759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complaints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'Customer M.'!$C$20</c:f>
              <c:strCache>
                <c:ptCount val="1"/>
                <c:pt idx="0">
                  <c:v>·   Safety and environmental issues from the use of products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'Customer M.'!$L$17:$Q$17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'Customer M.'!$F$20:$I$20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56-4E6C-B333-88A371C6F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670035295"/>
        <c:axId val="1670037215"/>
      </c:barChart>
      <c:lineChart>
        <c:grouping val="standard"/>
        <c:varyColors val="0"/>
        <c:ser>
          <c:idx val="0"/>
          <c:order val="1"/>
          <c:tx>
            <c:strRef>
              <c:f>'Customer M.'!$L$16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'Customer M.'!$L$17:$Q$17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'Customer M.'!$L$20:$Q$20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4-4AAD-A73F-0769A77D6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035295"/>
        <c:axId val="1670037215"/>
      </c:lineChart>
      <c:catAx>
        <c:axId val="1670035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037215"/>
        <c:crosses val="autoZero"/>
        <c:auto val="1"/>
        <c:lblAlgn val="ctr"/>
        <c:lblOffset val="100"/>
        <c:noMultiLvlLbl val="0"/>
      </c:catAx>
      <c:valAx>
        <c:axId val="1670037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03529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number of identified leaks, thefts, or losses of customer data.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'Customer M.'!$B$22</c:f>
              <c:strCache>
                <c:ptCount val="1"/>
                <c:pt idx="0">
                  <c:v>Total number of identified leaks, thefts, or losses of customer data.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'Customer M.'!$F$17:$I$17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'Customer M.'!$F$22:$I$22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56-4E6C-B333-88A371C6F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035295"/>
        <c:axId val="1670037215"/>
      </c:barChart>
      <c:catAx>
        <c:axId val="1670035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037215"/>
        <c:crosses val="autoZero"/>
        <c:auto val="1"/>
        <c:lblAlgn val="ctr"/>
        <c:lblOffset val="100"/>
        <c:noMultiLvlLbl val="0"/>
      </c:catAx>
      <c:valAx>
        <c:axId val="1670037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03529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·   Customer satisfaction 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'Customer M.'!$C$25</c:f>
              <c:strCache>
                <c:ptCount val="1"/>
                <c:pt idx="0">
                  <c:v>·   Customer satisfaction rate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'Customer M.'!$F$17:$I$17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'Customer M.'!$F$25:$I$25</c:f>
              <c:numCache>
                <c:formatCode>0%</c:formatCode>
                <c:ptCount val="4"/>
                <c:pt idx="0" formatCode="General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56-4E6C-B333-88A371C6F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035295"/>
        <c:axId val="1670037215"/>
      </c:barChart>
      <c:catAx>
        <c:axId val="1670035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037215"/>
        <c:crosses val="autoZero"/>
        <c:auto val="1"/>
        <c:lblAlgn val="ctr"/>
        <c:lblOffset val="100"/>
        <c:noMultiLvlLbl val="0"/>
      </c:catAx>
      <c:valAx>
        <c:axId val="167003721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03529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·   Coverage of customers surveyed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'Customer M.'!$C$26</c:f>
              <c:strCache>
                <c:ptCount val="1"/>
                <c:pt idx="0">
                  <c:v>·   Coverage of customers surveyed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'Customer M.'!$F$17:$I$17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'Customer M.'!$F$26:$I$26</c:f>
              <c:numCache>
                <c:formatCode>0%</c:formatCode>
                <c:ptCount val="4"/>
                <c:pt idx="0" formatCode="General">
                  <c:v>0</c:v>
                </c:pt>
                <c:pt idx="1">
                  <c:v>0.89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56-4E6C-B333-88A371C6F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035295"/>
        <c:axId val="1670037215"/>
      </c:barChart>
      <c:catAx>
        <c:axId val="1670035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037215"/>
        <c:crosses val="autoZero"/>
        <c:auto val="1"/>
        <c:lblAlgn val="ctr"/>
        <c:lblOffset val="100"/>
        <c:noMultiLvlLbl val="0"/>
      </c:catAx>
      <c:valAx>
        <c:axId val="167003721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03529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Ratio of the dividend payout to net profits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'Econ. Dist.'!$B$12</c:f>
              <c:strCache>
                <c:ptCount val="1"/>
                <c:pt idx="0">
                  <c:v>Ratio of the dividend payout to net profits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'Econ. Dist.'!$L$11:$Q$11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'Econ. Dist.'!$F$12:$I$12</c:f>
              <c:numCache>
                <c:formatCode>0%</c:formatCode>
                <c:ptCount val="4"/>
                <c:pt idx="0" formatCode="General">
                  <c:v>0</c:v>
                </c:pt>
                <c:pt idx="1">
                  <c:v>0.27</c:v>
                </c:pt>
                <c:pt idx="2">
                  <c:v>0.21</c:v>
                </c:pt>
                <c:pt idx="3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09-4821-94D3-B19C6BCFA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667906943"/>
        <c:axId val="1667907423"/>
      </c:barChart>
      <c:lineChart>
        <c:grouping val="standard"/>
        <c:varyColors val="0"/>
        <c:ser>
          <c:idx val="1"/>
          <c:order val="1"/>
          <c:tx>
            <c:strRef>
              <c:f>'Econ. Dist.'!$L$10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'Econ. Dist.'!$L$11:$Q$11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'Econ. Dist.'!$L$12:$Q$12</c:f>
              <c:numCache>
                <c:formatCode>0%</c:formatCode>
                <c:ptCount val="6"/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8D-4361-9FE4-FEB453B6A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7906943"/>
        <c:axId val="1667907423"/>
      </c:lineChart>
      <c:catAx>
        <c:axId val="1667906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7907423"/>
        <c:crosses val="autoZero"/>
        <c:auto val="1"/>
        <c:lblAlgn val="ctr"/>
        <c:lblOffset val="100"/>
        <c:noMultiLvlLbl val="0"/>
      </c:catAx>
      <c:valAx>
        <c:axId val="166790742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79069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value generated (USD million)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40635880857039"/>
          <c:y val="0.36470009832841693"/>
          <c:w val="0.59332770028940784"/>
          <c:h val="0.3297602180258440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'Econ. Dist.'!$E$15</c:f>
              <c:strCache>
                <c:ptCount val="1"/>
                <c:pt idx="0">
                  <c:v>·  Sales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'Econ. Dist.'!$F$11:$I$11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'Econ. Dist.'!$F$15:$I$15</c:f>
              <c:numCache>
                <c:formatCode>#,##0</c:formatCode>
                <c:ptCount val="4"/>
                <c:pt idx="0">
                  <c:v>2219</c:v>
                </c:pt>
                <c:pt idx="1">
                  <c:v>4033</c:v>
                </c:pt>
                <c:pt idx="2">
                  <c:v>7059</c:v>
                </c:pt>
                <c:pt idx="3">
                  <c:v>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09-45A9-AFA3-340B0E5BF1F8}"/>
            </c:ext>
          </c:extLst>
        </c:ser>
        <c:ser>
          <c:idx val="3"/>
          <c:order val="1"/>
          <c:tx>
            <c:strRef>
              <c:f>'Econ. Dist.'!$E$16</c:f>
              <c:strCache>
                <c:ptCount val="1"/>
                <c:pt idx="0">
                  <c:v>·  Other revenues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'Econ. Dist.'!$F$11:$I$11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'Econ. Dist.'!$F$16:$I$16</c:f>
              <c:numCache>
                <c:formatCode>General</c:formatCode>
                <c:ptCount val="4"/>
                <c:pt idx="0">
                  <c:v>228</c:v>
                </c:pt>
                <c:pt idx="1">
                  <c:v>274</c:v>
                </c:pt>
                <c:pt idx="2">
                  <c:v>576</c:v>
                </c:pt>
                <c:pt idx="3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09-45A9-AFA3-340B0E5BF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669831727"/>
        <c:axId val="1669832207"/>
      </c:barChart>
      <c:catAx>
        <c:axId val="1669831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9832207"/>
        <c:crosses val="autoZero"/>
        <c:auto val="1"/>
        <c:lblAlgn val="ctr"/>
        <c:lblOffset val="100"/>
        <c:noMultiLvlLbl val="0"/>
      </c:catAx>
      <c:valAx>
        <c:axId val="1669832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98317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2351203961091182"/>
          <c:y val="0.32276186715598593"/>
          <c:w val="0.26318846613846675"/>
          <c:h val="0.539578349166531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value distributed (USD million)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369282400071508E-2"/>
          <c:y val="0.26818510484454083"/>
          <c:w val="0.5405337103759863"/>
          <c:h val="0.468268228944267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'Econ. Dist.'!$E$18</c:f>
              <c:strCache>
                <c:ptCount val="1"/>
                <c:pt idx="0">
                  <c:v>·  Shareholder(a)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'Econ. Dist.'!$F$11:$I$11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'Econ. Dist.'!$F$18:$I$18</c:f>
              <c:numCache>
                <c:formatCode>General</c:formatCode>
                <c:ptCount val="4"/>
                <c:pt idx="0">
                  <c:v>63</c:v>
                </c:pt>
                <c:pt idx="1">
                  <c:v>56</c:v>
                </c:pt>
                <c:pt idx="2">
                  <c:v>135</c:v>
                </c:pt>
                <c:pt idx="3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09-45A9-AFA3-340B0E5BF1F8}"/>
            </c:ext>
          </c:extLst>
        </c:ser>
        <c:ser>
          <c:idx val="3"/>
          <c:order val="1"/>
          <c:tx>
            <c:strRef>
              <c:f>'Econ. Dist.'!$E$19</c:f>
              <c:strCache>
                <c:ptCount val="1"/>
                <c:pt idx="0">
                  <c:v>·  Supplier and contractor(b)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'Econ. Dist.'!$F$11:$I$11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'Econ. Dist.'!$F$19:$I$19</c:f>
              <c:numCache>
                <c:formatCode>#,##0</c:formatCode>
                <c:ptCount val="4"/>
                <c:pt idx="0">
                  <c:v>1173</c:v>
                </c:pt>
                <c:pt idx="1">
                  <c:v>1362</c:v>
                </c:pt>
                <c:pt idx="2">
                  <c:v>1679</c:v>
                </c:pt>
                <c:pt idx="3">
                  <c:v>2136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09-45A9-AFA3-340B0E5BF1F8}"/>
            </c:ext>
          </c:extLst>
        </c:ser>
        <c:ser>
          <c:idx val="0"/>
          <c:order val="2"/>
          <c:tx>
            <c:strRef>
              <c:f>'Econ. Dist.'!$E$20</c:f>
              <c:strCache>
                <c:ptCount val="1"/>
                <c:pt idx="0">
                  <c:v>·  Employee(c)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'Econ. Dist.'!$F$11:$I$11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'Econ. Dist.'!$F$20:$I$20</c:f>
              <c:numCache>
                <c:formatCode>General</c:formatCode>
                <c:ptCount val="4"/>
                <c:pt idx="0">
                  <c:v>308</c:v>
                </c:pt>
                <c:pt idx="1">
                  <c:v>380</c:v>
                </c:pt>
                <c:pt idx="2">
                  <c:v>400</c:v>
                </c:pt>
                <c:pt idx="3">
                  <c:v>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B-46D6-BC6B-74CEFBEF49BF}"/>
            </c:ext>
          </c:extLst>
        </c:ser>
        <c:ser>
          <c:idx val="1"/>
          <c:order val="3"/>
          <c:tx>
            <c:strRef>
              <c:f>'Econ. Dist.'!$E$21</c:f>
              <c:strCache>
                <c:ptCount val="1"/>
                <c:pt idx="0">
                  <c:v>·  Financial Institution(d)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'Econ. Dist.'!$F$11:$I$11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'Econ. Dist.'!$F$21:$I$21</c:f>
              <c:numCache>
                <c:formatCode>General</c:formatCode>
                <c:ptCount val="4"/>
                <c:pt idx="0">
                  <c:v>166</c:v>
                </c:pt>
                <c:pt idx="1">
                  <c:v>167</c:v>
                </c:pt>
                <c:pt idx="2">
                  <c:v>265</c:v>
                </c:pt>
                <c:pt idx="3">
                  <c:v>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CB-46D6-BC6B-74CEFBEF49BF}"/>
            </c:ext>
          </c:extLst>
        </c:ser>
        <c:ser>
          <c:idx val="4"/>
          <c:order val="4"/>
          <c:tx>
            <c:strRef>
              <c:f>'Econ. Dist.'!$E$22</c:f>
              <c:strCache>
                <c:ptCount val="1"/>
                <c:pt idx="0">
                  <c:v>·  Government(e)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'Econ. Dist.'!$F$11:$I$11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'Econ. Dist.'!$F$22:$I$22</c:f>
              <c:numCache>
                <c:formatCode>General</c:formatCode>
                <c:ptCount val="4"/>
                <c:pt idx="0">
                  <c:v>246</c:v>
                </c:pt>
                <c:pt idx="1">
                  <c:v>496</c:v>
                </c:pt>
                <c:pt idx="2" formatCode="#,##0">
                  <c:v>1177</c:v>
                </c:pt>
                <c:pt idx="3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CB-46D6-BC6B-74CEFBEF49BF}"/>
            </c:ext>
          </c:extLst>
        </c:ser>
        <c:ser>
          <c:idx val="5"/>
          <c:order val="5"/>
          <c:tx>
            <c:strRef>
              <c:f>'Econ. Dist.'!$E$23</c:f>
              <c:strCache>
                <c:ptCount val="1"/>
                <c:pt idx="0">
                  <c:v>·  Community(f)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'Econ. Dist.'!$F$11:$I$11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'Econ. Dist.'!$F$23:$I$23</c:f>
              <c:numCache>
                <c:formatCode>General</c:formatCode>
                <c:ptCount val="4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CB-46D6-BC6B-74CEFBEF4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669831727"/>
        <c:axId val="1669832207"/>
      </c:barChart>
      <c:catAx>
        <c:axId val="1669831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9832207"/>
        <c:crosses val="autoZero"/>
        <c:auto val="1"/>
        <c:lblAlgn val="ctr"/>
        <c:lblOffset val="100"/>
        <c:noMultiLvlLbl val="0"/>
      </c:catAx>
      <c:valAx>
        <c:axId val="1669832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98317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440323249067551"/>
          <c:y val="0.24620219652586811"/>
          <c:w val="0.32855041726595319"/>
          <c:h val="0.75379780347413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Economic value retained (USD million)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031701115485561E-2"/>
          <c:y val="0.42644376899696046"/>
          <c:w val="0.88030163221784774"/>
          <c:h val="0.38917661888008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'Econ. Dist.'!$C$24</c:f>
              <c:strCache>
                <c:ptCount val="1"/>
                <c:pt idx="0">
                  <c:v>Economic value retained (USD million)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'Econ. Dist.'!$F$11:$I$11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'Econ. Dist.'!$F$24:$I$24</c:f>
              <c:numCache>
                <c:formatCode>#,##0</c:formatCode>
                <c:ptCount val="4"/>
                <c:pt idx="0" formatCode="General">
                  <c:v>485</c:v>
                </c:pt>
                <c:pt idx="1">
                  <c:v>1840</c:v>
                </c:pt>
                <c:pt idx="2">
                  <c:v>3969</c:v>
                </c:pt>
                <c:pt idx="3">
                  <c:v>1249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09-4821-94D3-B19C6BCFA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667906943"/>
        <c:axId val="1667907423"/>
      </c:barChart>
      <c:catAx>
        <c:axId val="1667906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7907423"/>
        <c:crosses val="autoZero"/>
        <c:auto val="1"/>
        <c:lblAlgn val="ctr"/>
        <c:lblOffset val="100"/>
        <c:noMultiLvlLbl val="0"/>
      </c:catAx>
      <c:valAx>
        <c:axId val="166790742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79069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Community &amp; social investment - by objective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33137344698704"/>
          <c:y val="0.31974522292993629"/>
          <c:w val="0.5726395140514986"/>
          <c:h val="0.41522644064396408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'Econ. Dist.'!$E$26</c:f>
              <c:strCache>
                <c:ptCount val="1"/>
                <c:pt idx="0">
                  <c:v>·  Donations to charity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numRef>
              <c:f>'Econ. Dist.'!$F$11:$I$11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'Econ. Dist.'!$F$26:$I$26</c:f>
              <c:numCache>
                <c:formatCode>0%</c:formatCode>
                <c:ptCount val="4"/>
                <c:pt idx="0">
                  <c:v>0.46</c:v>
                </c:pt>
                <c:pt idx="1">
                  <c:v>0.34</c:v>
                </c:pt>
                <c:pt idx="2">
                  <c:v>0.26</c:v>
                </c:pt>
                <c:pt idx="3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8-4250-A840-1525541FB2B2}"/>
            </c:ext>
          </c:extLst>
        </c:ser>
        <c:ser>
          <c:idx val="2"/>
          <c:order val="1"/>
          <c:tx>
            <c:strRef>
              <c:f>'Econ. Dist.'!$E$27</c:f>
              <c:strCache>
                <c:ptCount val="1"/>
                <c:pt idx="0">
                  <c:v>·  Community investments</c:v>
                </c:pt>
              </c:strCache>
            </c:strRef>
          </c:tx>
          <c:spPr>
            <a:solidFill>
              <a:schemeClr val="accent3"/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numRef>
              <c:f>'Econ. Dist.'!$F$11:$I$11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'Econ. Dist.'!$F$27:$I$27</c:f>
              <c:numCache>
                <c:formatCode>0%</c:formatCode>
                <c:ptCount val="4"/>
                <c:pt idx="0">
                  <c:v>0.44</c:v>
                </c:pt>
                <c:pt idx="1">
                  <c:v>0.59</c:v>
                </c:pt>
                <c:pt idx="2">
                  <c:v>0.68</c:v>
                </c:pt>
                <c:pt idx="3">
                  <c:v>0.56999999999999995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F8-4250-A840-1525541FB2B2}"/>
            </c:ext>
          </c:extLst>
        </c:ser>
        <c:ser>
          <c:idx val="3"/>
          <c:order val="2"/>
          <c:tx>
            <c:strRef>
              <c:f>'Econ. Dist.'!$E$28</c:f>
              <c:strCache>
                <c:ptCount val="1"/>
                <c:pt idx="0">
                  <c:v>·  Commercial initiatives</c:v>
                </c:pt>
              </c:strCache>
            </c:strRef>
          </c:tx>
          <c:spPr>
            <a:solidFill>
              <a:schemeClr val="accent4"/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numRef>
              <c:f>'Econ. Dist.'!$F$11:$I$11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'Econ. Dist.'!$F$28:$I$28</c:f>
              <c:numCache>
                <c:formatCode>0%</c:formatCode>
                <c:ptCount val="4"/>
                <c:pt idx="0">
                  <c:v>0.1</c:v>
                </c:pt>
                <c:pt idx="1">
                  <c:v>7.0000000000000007E-2</c:v>
                </c:pt>
                <c:pt idx="2">
                  <c:v>0.06</c:v>
                </c:pt>
                <c:pt idx="3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F8-4250-A840-1525541FB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8329231"/>
        <c:axId val="1688328751"/>
      </c:barChart>
      <c:catAx>
        <c:axId val="1688329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8328751"/>
        <c:crosses val="autoZero"/>
        <c:auto val="1"/>
        <c:lblAlgn val="ctr"/>
        <c:lblOffset val="100"/>
        <c:noMultiLvlLbl val="0"/>
      </c:catAx>
      <c:valAx>
        <c:axId val="168832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8329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485362095531601"/>
          <c:y val="0.29316972321135026"/>
          <c:w val="0.27082691319979452"/>
          <c:h val="0.579441741756802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Community &amp; social investment - by type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33137344698704"/>
          <c:y val="0.31974522292993629"/>
          <c:w val="0.5726395140514986"/>
          <c:h val="0.41522644064396408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'Econ. Dist.'!$E$30</c:f>
              <c:strCache>
                <c:ptCount val="1"/>
                <c:pt idx="0">
                  <c:v>·  Cash contribution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numRef>
              <c:f>'Econ. Dist.'!$F$11:$I$11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'Econ. Dist.'!$F$30:$I$30</c:f>
              <c:numCache>
                <c:formatCode>0%</c:formatCode>
                <c:ptCount val="4"/>
                <c:pt idx="0">
                  <c:v>0.7</c:v>
                </c:pt>
                <c:pt idx="1">
                  <c:v>0.87</c:v>
                </c:pt>
                <c:pt idx="2">
                  <c:v>0.75</c:v>
                </c:pt>
                <c:pt idx="3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8-4250-A840-1525541FB2B2}"/>
            </c:ext>
          </c:extLst>
        </c:ser>
        <c:ser>
          <c:idx val="2"/>
          <c:order val="1"/>
          <c:tx>
            <c:strRef>
              <c:f>'Econ. Dist.'!$E$31</c:f>
              <c:strCache>
                <c:ptCount val="1"/>
                <c:pt idx="0">
                  <c:v>·  Time provided by volunteer staff</c:v>
                </c:pt>
              </c:strCache>
            </c:strRef>
          </c:tx>
          <c:spPr>
            <a:solidFill>
              <a:schemeClr val="accent3"/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numRef>
              <c:f>'Econ. Dist.'!$F$11:$I$11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'Econ. Dist.'!$F$31:$I$31</c:f>
              <c:numCache>
                <c:formatCode>0%</c:formatCode>
                <c:ptCount val="4"/>
                <c:pt idx="0">
                  <c:v>0.22</c:v>
                </c:pt>
                <c:pt idx="1">
                  <c:v>0.01</c:v>
                </c:pt>
                <c:pt idx="2">
                  <c:v>0.04</c:v>
                </c:pt>
                <c:pt idx="3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F8-4250-A840-1525541FB2B2}"/>
            </c:ext>
          </c:extLst>
        </c:ser>
        <c:ser>
          <c:idx val="3"/>
          <c:order val="2"/>
          <c:tx>
            <c:strRef>
              <c:f>'Econ. Dist.'!$E$32</c:f>
              <c:strCache>
                <c:ptCount val="1"/>
                <c:pt idx="0">
                  <c:v>·  Management overhead</c:v>
                </c:pt>
              </c:strCache>
            </c:strRef>
          </c:tx>
          <c:spPr>
            <a:solidFill>
              <a:schemeClr val="accent4"/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numRef>
              <c:f>'Econ. Dist.'!$F$11:$I$11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'Econ. Dist.'!$F$32:$I$32</c:f>
              <c:numCache>
                <c:formatCode>0%</c:formatCode>
                <c:ptCount val="4"/>
                <c:pt idx="0">
                  <c:v>7.0000000000000007E-2</c:v>
                </c:pt>
                <c:pt idx="1">
                  <c:v>0.11</c:v>
                </c:pt>
                <c:pt idx="2">
                  <c:v>0.18</c:v>
                </c:pt>
                <c:pt idx="3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F8-4250-A840-1525541FB2B2}"/>
            </c:ext>
          </c:extLst>
        </c:ser>
        <c:ser>
          <c:idx val="0"/>
          <c:order val="3"/>
          <c:tx>
            <c:strRef>
              <c:f>'Econ. Dist.'!$E$33</c:f>
              <c:strCache>
                <c:ptCount val="1"/>
                <c:pt idx="0">
                  <c:v>·  In-kind giving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numRef>
              <c:f>'Econ. Dist.'!$F$11:$I$11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'Econ. Dist.'!$F$33:$I$33</c:f>
              <c:numCache>
                <c:formatCode>0%</c:formatCode>
                <c:ptCount val="4"/>
                <c:pt idx="0">
                  <c:v>0.01</c:v>
                </c:pt>
                <c:pt idx="1">
                  <c:v>0.01</c:v>
                </c:pt>
                <c:pt idx="2">
                  <c:v>0.03</c:v>
                </c:pt>
                <c:pt idx="3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AF-4C68-9BF4-72851571F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8329231"/>
        <c:axId val="1688328751"/>
      </c:barChart>
      <c:catAx>
        <c:axId val="1688329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8328751"/>
        <c:crosses val="autoZero"/>
        <c:auto val="1"/>
        <c:lblAlgn val="ctr"/>
        <c:lblOffset val="100"/>
        <c:noMultiLvlLbl val="0"/>
      </c:catAx>
      <c:valAx>
        <c:axId val="1688328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8329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485362095531601"/>
          <c:y val="0.29316972321135026"/>
          <c:w val="0.2951463790446841"/>
          <c:h val="0.645790772968665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Internally audited by specialists from headquarters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5"/>
          <c:order val="0"/>
          <c:tx>
            <c:strRef>
              <c:f>Compliance!$E$38:$F$38</c:f>
              <c:strCache>
                <c:ptCount val="2"/>
                <c:pt idx="0">
                  <c:v>·   Internally audited by specialists from headquarters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Compliance!$G$33:$N$33</c15:sqref>
                  </c15:fullRef>
                </c:ext>
              </c:extLst>
              <c:f>(Compliance!$H$33,Compliance!$J$33,Compliance!$L$33,Compliance!$N$33)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Compliance!$G$38:$N$38</c15:sqref>
                  </c15:fullRef>
                </c:ext>
              </c:extLst>
              <c:f>(Compliance!$H$38,Compliance!$J$38,Compliance!$L$38,Compliance!$N$38)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%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DE-4A0F-8856-BCAB023E9058}"/>
            </c:ext>
          </c:extLst>
        </c:ser>
        <c:ser>
          <c:idx val="6"/>
          <c:order val="1"/>
          <c:tx>
            <c:strRef>
              <c:f>Compliance!$E$39:$F$39</c:f>
              <c:strCache>
                <c:ptCount val="2"/>
                <c:pt idx="0">
                  <c:v>·   Not Internally audited by specialists from headquarters</c:v>
                </c:pt>
                <c:pt idx="1">
                  <c:v> 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Compliance!$G$33:$N$33</c15:sqref>
                  </c15:fullRef>
                </c:ext>
              </c:extLst>
              <c:f>(Compliance!$H$33,Compliance!$J$33,Compliance!$L$33,Compliance!$N$33)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Compliance!$G$39:$N$39</c15:sqref>
                  </c15:fullRef>
                </c:ext>
              </c:extLst>
              <c:f>(Compliance!$H$39,Compliance!$J$39,Compliance!$L$39,Compliance!$N$39)</c:f>
              <c:numCache>
                <c:formatCode>General</c:formatCode>
                <c:ptCount val="4"/>
                <c:pt idx="2">
                  <c:v>0</c:v>
                </c:pt>
                <c:pt idx="3" formatCode="0%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DE-4A0F-8856-BCAB023E9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6807983"/>
        <c:axId val="1366808463"/>
      </c:barChart>
      <c:catAx>
        <c:axId val="1366807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808463"/>
        <c:crosses val="autoZero"/>
        <c:auto val="1"/>
        <c:lblAlgn val="ctr"/>
        <c:lblOffset val="100"/>
        <c:noMultiLvlLbl val="0"/>
      </c:catAx>
      <c:valAx>
        <c:axId val="1366808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6807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Community investment - by dimension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627717025262983E-2"/>
          <c:y val="0.17171296296296296"/>
          <c:w val="0.61388239183943372"/>
          <c:h val="0.5368565908428112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'Econ. Dist.'!$E$35</c:f>
              <c:strCache>
                <c:ptCount val="1"/>
                <c:pt idx="0">
                  <c:v>·  Economic development &amp; income generation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'Econ. Dist.'!$F$11:$I$11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'Econ. Dist.'!$F$35:$I$35</c:f>
              <c:numCache>
                <c:formatCode>0%</c:formatCode>
                <c:ptCount val="4"/>
                <c:pt idx="0">
                  <c:v>0.32</c:v>
                </c:pt>
                <c:pt idx="1">
                  <c:v>0.15</c:v>
                </c:pt>
                <c:pt idx="2">
                  <c:v>0.24</c:v>
                </c:pt>
                <c:pt idx="3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4-4C34-B230-A25B351BC50F}"/>
            </c:ext>
          </c:extLst>
        </c:ser>
        <c:ser>
          <c:idx val="2"/>
          <c:order val="1"/>
          <c:tx>
            <c:strRef>
              <c:f>'Econ. Dist.'!$E$36</c:f>
              <c:strCache>
                <c:ptCount val="1"/>
                <c:pt idx="0">
                  <c:v>·  Social &amp; cultural promotion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'Econ. Dist.'!$F$11:$I$11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'Econ. Dist.'!$F$36:$I$36</c:f>
              <c:numCache>
                <c:formatCode>0%</c:formatCode>
                <c:ptCount val="4"/>
                <c:pt idx="0">
                  <c:v>0.23</c:v>
                </c:pt>
                <c:pt idx="1">
                  <c:v>0.14000000000000001</c:v>
                </c:pt>
                <c:pt idx="2">
                  <c:v>0.32</c:v>
                </c:pt>
                <c:pt idx="3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F4-4C34-B230-A25B351BC50F}"/>
            </c:ext>
          </c:extLst>
        </c:ser>
        <c:ser>
          <c:idx val="3"/>
          <c:order val="2"/>
          <c:tx>
            <c:strRef>
              <c:f>'Econ. Dist.'!$E$37</c:f>
              <c:strCache>
                <c:ptCount val="1"/>
                <c:pt idx="0">
                  <c:v>·  Infrastructure development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'Econ. Dist.'!$F$11:$I$11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'Econ. Dist.'!$F$37:$I$37</c:f>
              <c:numCache>
                <c:formatCode>0%</c:formatCode>
                <c:ptCount val="4"/>
                <c:pt idx="0">
                  <c:v>0.17</c:v>
                </c:pt>
                <c:pt idx="1">
                  <c:v>0.13</c:v>
                </c:pt>
                <c:pt idx="2">
                  <c:v>7.0000000000000007E-2</c:v>
                </c:pt>
                <c:pt idx="3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F4-4C34-B230-A25B351BC50F}"/>
            </c:ext>
          </c:extLst>
        </c:ser>
        <c:ser>
          <c:idx val="4"/>
          <c:order val="3"/>
          <c:tx>
            <c:strRef>
              <c:f>'Econ. Dist.'!$E$38</c:f>
              <c:strCache>
                <c:ptCount val="1"/>
                <c:pt idx="0">
                  <c:v>·  Education development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'Econ. Dist.'!$F$11:$I$11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'Econ. Dist.'!$F$38:$I$38</c:f>
              <c:numCache>
                <c:formatCode>0%</c:formatCode>
                <c:ptCount val="4"/>
                <c:pt idx="0">
                  <c:v>0.15</c:v>
                </c:pt>
                <c:pt idx="1">
                  <c:v>0.09</c:v>
                </c:pt>
                <c:pt idx="2">
                  <c:v>0.18</c:v>
                </c:pt>
                <c:pt idx="3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F4-4C34-B230-A25B351BC50F}"/>
            </c:ext>
          </c:extLst>
        </c:ser>
        <c:ser>
          <c:idx val="5"/>
          <c:order val="4"/>
          <c:tx>
            <c:strRef>
              <c:f>'Econ. Dist.'!$E$39</c:f>
              <c:strCache>
                <c:ptCount val="1"/>
                <c:pt idx="0">
                  <c:v>·  Health and sanitation development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'Econ. Dist.'!$F$11:$I$11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'Econ. Dist.'!$F$39:$I$39</c:f>
              <c:numCache>
                <c:formatCode>0%</c:formatCode>
                <c:ptCount val="4"/>
                <c:pt idx="0">
                  <c:v>0.09</c:v>
                </c:pt>
                <c:pt idx="1">
                  <c:v>0.47</c:v>
                </c:pt>
                <c:pt idx="2">
                  <c:v>0.17</c:v>
                </c:pt>
                <c:pt idx="3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F4-4C34-B230-A25B351BC50F}"/>
            </c:ext>
          </c:extLst>
        </c:ser>
        <c:ser>
          <c:idx val="6"/>
          <c:order val="5"/>
          <c:tx>
            <c:strRef>
              <c:f>'Econ. Dist.'!$E$40</c:f>
              <c:strCache>
                <c:ptCount val="1"/>
                <c:pt idx="0">
                  <c:v>·  Environmental conservation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'Econ. Dist.'!$F$11:$I$11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'Econ. Dist.'!$F$40:$I$40</c:f>
              <c:numCache>
                <c:formatCode>0%</c:formatCode>
                <c:ptCount val="4"/>
                <c:pt idx="0">
                  <c:v>0.04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F4-4C34-B230-A25B351BC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257699183"/>
        <c:axId val="1257701583"/>
      </c:barChart>
      <c:catAx>
        <c:axId val="1257699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7701583"/>
        <c:crosses val="autoZero"/>
        <c:auto val="1"/>
        <c:lblAlgn val="ctr"/>
        <c:lblOffset val="100"/>
        <c:noMultiLvlLbl val="0"/>
      </c:catAx>
      <c:valAx>
        <c:axId val="1257701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7699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2856075727703551"/>
          <c:y val="0.14930227471566057"/>
          <c:w val="0.271234942832768"/>
          <c:h val="0.711808836395450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Efficiency rate - CCGT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'Reli. of Power P.'!$D$25</c:f>
              <c:strCache>
                <c:ptCount val="1"/>
                <c:pt idx="0">
                  <c:v>·   Electricity generation(a)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'Reli. of Power P.'!$F$19:$K$19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P.'!$F$25:$K$25</c:f>
              <c:numCache>
                <c:formatCode>General</c:formatCode>
                <c:ptCount val="6"/>
                <c:pt idx="3" formatCode="#,##0">
                  <c:v>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93-4CF4-954B-8290270F1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2353103"/>
        <c:axId val="1670813567"/>
      </c:barChart>
      <c:catAx>
        <c:axId val="1672353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813567"/>
        <c:crosses val="autoZero"/>
        <c:auto val="1"/>
        <c:lblAlgn val="ctr"/>
        <c:lblOffset val="100"/>
        <c:noMultiLvlLbl val="0"/>
      </c:catAx>
      <c:valAx>
        <c:axId val="1670813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2353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Efficiency rate - CHP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'Reli. of Power P.'!$D$22</c:f>
              <c:strCache>
                <c:ptCount val="1"/>
                <c:pt idx="0">
                  <c:v>·   Electricity generation(a)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'Reli. of Power P.'!$F$19:$K$19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P.'!$F$22:$K$22</c:f>
              <c:numCache>
                <c:formatCode>General</c:formatCode>
                <c:ptCount val="6"/>
                <c:pt idx="0">
                  <c:v>247</c:v>
                </c:pt>
                <c:pt idx="1">
                  <c:v>203</c:v>
                </c:pt>
                <c:pt idx="2">
                  <c:v>184</c:v>
                </c:pt>
                <c:pt idx="3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93-4CF4-954B-8290270F1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2353103"/>
        <c:axId val="1670813567"/>
      </c:barChart>
      <c:catAx>
        <c:axId val="1672353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813567"/>
        <c:crosses val="autoZero"/>
        <c:auto val="1"/>
        <c:lblAlgn val="ctr"/>
        <c:lblOffset val="100"/>
        <c:noMultiLvlLbl val="0"/>
      </c:catAx>
      <c:valAx>
        <c:axId val="1670813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2353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Efficiency rate - CHP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'Reli. of Power P.'!$D$23</c:f>
              <c:strCache>
                <c:ptCount val="1"/>
                <c:pt idx="0">
                  <c:v>·   Steam production(b) (kg/GJ)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'Reli. of Power P.'!$F$19:$K$19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P.'!$F$23:$K$23</c:f>
              <c:numCache>
                <c:formatCode>General</c:formatCode>
                <c:ptCount val="6"/>
                <c:pt idx="0">
                  <c:v>37.75</c:v>
                </c:pt>
                <c:pt idx="1">
                  <c:v>37.96</c:v>
                </c:pt>
                <c:pt idx="2">
                  <c:v>37.229999999999997</c:v>
                </c:pt>
                <c:pt idx="3">
                  <c:v>37.31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93-4CF4-954B-8290270F1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2353103"/>
        <c:axId val="1670813567"/>
      </c:barChart>
      <c:catAx>
        <c:axId val="1672353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813567"/>
        <c:crosses val="autoZero"/>
        <c:auto val="1"/>
        <c:lblAlgn val="ctr"/>
        <c:lblOffset val="100"/>
        <c:noMultiLvlLbl val="0"/>
      </c:catAx>
      <c:valAx>
        <c:axId val="1670813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2353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Efficiency rate - CCGT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'Reli. of Power P.'!$D$26</c:f>
              <c:strCache>
                <c:ptCount val="1"/>
                <c:pt idx="0">
                  <c:v>·   Steam production(b) (kg/GJ)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'Reli. of Power P.'!$F$19:$K$19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P.'!$F$26:$K$26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3-6593-4CF4-954B-8290270F1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2353103"/>
        <c:axId val="1670813567"/>
      </c:barChart>
      <c:catAx>
        <c:axId val="1672353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0813567"/>
        <c:crosses val="autoZero"/>
        <c:auto val="1"/>
        <c:lblAlgn val="ctr"/>
        <c:lblOffset val="100"/>
        <c:noMultiLvlLbl val="0"/>
      </c:catAx>
      <c:valAx>
        <c:axId val="1670813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2353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Availability factor - CHP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'Reli. of Power P.'!$B$27</c:f>
              <c:strCache>
                <c:ptCount val="1"/>
                <c:pt idx="0">
                  <c:v>Availability factor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'Reli. of Power P.'!$L$19:$Q$19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P.'!$F$27:$K$27</c:f>
              <c:numCache>
                <c:formatCode>0.00%</c:formatCode>
                <c:ptCount val="6"/>
                <c:pt idx="0">
                  <c:v>0.97719999999999996</c:v>
                </c:pt>
                <c:pt idx="1">
                  <c:v>0.95050000000000001</c:v>
                </c:pt>
                <c:pt idx="2">
                  <c:v>0.94</c:v>
                </c:pt>
                <c:pt idx="3">
                  <c:v>0.95979999999999999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A-414C-B4E9-2BB7AE09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73120415"/>
        <c:axId val="273116095"/>
      </c:barChart>
      <c:lineChart>
        <c:grouping val="standard"/>
        <c:varyColors val="0"/>
        <c:ser>
          <c:idx val="1"/>
          <c:order val="1"/>
          <c:tx>
            <c:strRef>
              <c:f>'Reli. of Power P.'!$L$18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'Reli. of Power P.'!$L$19:$Q$19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P.'!$L$27:$Q$27</c:f>
              <c:numCache>
                <c:formatCode>0%</c:formatCode>
                <c:ptCount val="6"/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4A-414C-B4E9-2BB7AE09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120415"/>
        <c:axId val="273116095"/>
      </c:lineChart>
      <c:catAx>
        <c:axId val="273120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16095"/>
        <c:crosses val="autoZero"/>
        <c:auto val="1"/>
        <c:lblAlgn val="ctr"/>
        <c:lblOffset val="100"/>
        <c:noMultiLvlLbl val="0"/>
      </c:catAx>
      <c:valAx>
        <c:axId val="273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20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Availability factor - CCGT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'Reli. of Power P.'!$B$27</c:f>
              <c:strCache>
                <c:ptCount val="1"/>
                <c:pt idx="0">
                  <c:v>Availability factor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'Reli. of Power P.'!$L$19:$Q$19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P.'!$F$28:$K$28</c:f>
              <c:numCache>
                <c:formatCode>0.00%</c:formatCode>
                <c:ptCount val="6"/>
                <c:pt idx="3">
                  <c:v>0.82679999999999998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A-414C-B4E9-2BB7AE09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73120415"/>
        <c:axId val="273116095"/>
      </c:barChart>
      <c:lineChart>
        <c:grouping val="standard"/>
        <c:varyColors val="0"/>
        <c:ser>
          <c:idx val="1"/>
          <c:order val="1"/>
          <c:tx>
            <c:strRef>
              <c:f>'Reli. of Power P.'!$L$18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'Reli. of Power P.'!$L$19:$Q$19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P.'!$L$28:$Q$28</c:f>
              <c:numCache>
                <c:formatCode>General</c:formatCode>
                <c:ptCount val="6"/>
                <c:pt idx="4" formatCode="0%">
                  <c:v>0.85</c:v>
                </c:pt>
                <c:pt idx="5" formatCode="0%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4A-414C-B4E9-2BB7AE09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120415"/>
        <c:axId val="273116095"/>
      </c:lineChart>
      <c:catAx>
        <c:axId val="273120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16095"/>
        <c:crosses val="autoZero"/>
        <c:auto val="1"/>
        <c:lblAlgn val="ctr"/>
        <c:lblOffset val="100"/>
        <c:noMultiLvlLbl val="0"/>
      </c:catAx>
      <c:valAx>
        <c:axId val="273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20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efficiency - CHP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'Reli. of Power P.'!$B$29</c:f>
              <c:strCache>
                <c:ptCount val="1"/>
                <c:pt idx="0">
                  <c:v>Overall efficiency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'Reli. of Power P.'!$L$19:$Q$19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P.'!$F$29:$K$29</c:f>
              <c:numCache>
                <c:formatCode>0.00%</c:formatCode>
                <c:ptCount val="6"/>
                <c:pt idx="0">
                  <c:v>0.747</c:v>
                </c:pt>
                <c:pt idx="1">
                  <c:v>0.77470000000000006</c:v>
                </c:pt>
                <c:pt idx="2">
                  <c:v>0.79779999999999995</c:v>
                </c:pt>
                <c:pt idx="3">
                  <c:v>0.84060000000000001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A-414C-B4E9-2BB7AE09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73120415"/>
        <c:axId val="273116095"/>
      </c:barChart>
      <c:lineChart>
        <c:grouping val="standard"/>
        <c:varyColors val="0"/>
        <c:ser>
          <c:idx val="1"/>
          <c:order val="1"/>
          <c:tx>
            <c:strRef>
              <c:f>'Reli. of Power P.'!$L$18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'Reli. of Power P.'!$L$19:$Q$19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P.'!$L$29:$Q$29</c:f>
              <c:numCache>
                <c:formatCode>General</c:formatCode>
                <c:ptCount val="6"/>
                <c:pt idx="4" formatCode="0%">
                  <c:v>0.75</c:v>
                </c:pt>
                <c:pt idx="5" formatCode="0%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4A-414C-B4E9-2BB7AE09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120415"/>
        <c:axId val="273116095"/>
      </c:lineChart>
      <c:catAx>
        <c:axId val="273120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16095"/>
        <c:crosses val="autoZero"/>
        <c:auto val="1"/>
        <c:lblAlgn val="ctr"/>
        <c:lblOffset val="100"/>
        <c:noMultiLvlLbl val="0"/>
      </c:catAx>
      <c:valAx>
        <c:axId val="273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20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Overall efficiency - CCGT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'Reli. of Power P.'!$B$29</c:f>
              <c:strCache>
                <c:ptCount val="1"/>
                <c:pt idx="0">
                  <c:v>Overall efficiency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'Reli. of Power P.'!$L$19:$Q$19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P.'!$F$30:$K$30</c:f>
              <c:numCache>
                <c:formatCode>0.00%</c:formatCode>
                <c:ptCount val="6"/>
                <c:pt idx="3">
                  <c:v>0.47920000000000001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A-414C-B4E9-2BB7AE09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73120415"/>
        <c:axId val="273116095"/>
      </c:barChart>
      <c:lineChart>
        <c:grouping val="standard"/>
        <c:varyColors val="0"/>
        <c:ser>
          <c:idx val="1"/>
          <c:order val="1"/>
          <c:tx>
            <c:strRef>
              <c:f>'Reli. of Power P.'!$L$18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'Reli. of Power P.'!$L$19:$Q$19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P.'!$L$30:$Q$30</c:f>
              <c:numCache>
                <c:formatCode>General</c:formatCode>
                <c:ptCount val="6"/>
                <c:pt idx="4" formatCode="0.00%">
                  <c:v>0.47699999999999998</c:v>
                </c:pt>
                <c:pt idx="5" formatCode="0.00%">
                  <c:v>0.47699999999999998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4A-414C-B4E9-2BB7AE09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120415"/>
        <c:axId val="273116095"/>
      </c:lineChart>
      <c:catAx>
        <c:axId val="273120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16095"/>
        <c:crosses val="autoZero"/>
        <c:auto val="1"/>
        <c:lblAlgn val="ctr"/>
        <c:lblOffset val="100"/>
        <c:noMultiLvlLbl val="0"/>
      </c:catAx>
      <c:valAx>
        <c:axId val="273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20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Planned outage - CHP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'Reli. of Power P.'!$D$31</c:f>
              <c:strCache>
                <c:ptCount val="1"/>
                <c:pt idx="0">
                  <c:v>·   Frequency (case)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'Reli. of Power P.'!$L$19:$Q$19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P.'!$F$31:$K$31</c:f>
              <c:numCache>
                <c:formatCode>General</c:formatCode>
                <c:ptCount val="6"/>
                <c:pt idx="0">
                  <c:v>15</c:v>
                </c:pt>
                <c:pt idx="1">
                  <c:v>20</c:v>
                </c:pt>
                <c:pt idx="2">
                  <c:v>14</c:v>
                </c:pt>
                <c:pt idx="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A-414C-B4E9-2BB7AE09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73120415"/>
        <c:axId val="273116095"/>
      </c:barChart>
      <c:catAx>
        <c:axId val="273120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16095"/>
        <c:crosses val="autoZero"/>
        <c:auto val="1"/>
        <c:lblAlgn val="ctr"/>
        <c:lblOffset val="100"/>
        <c:noMultiLvlLbl val="0"/>
      </c:catAx>
      <c:valAx>
        <c:axId val="273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20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·  Number of significant non-monetary sanctions(b)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2"/>
          <c:tx>
            <c:strRef>
              <c:f>Compliance!$D$10</c:f>
              <c:strCache>
                <c:ptCount val="1"/>
                <c:pt idx="0">
                  <c:v>·  Number of significant non-monetary sanctions(b)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Compliance!$M$6:$R$6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Compliance!$G$10:$J$10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4779-4EF5-84FF-572ED862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6377599"/>
        <c:axId val="1086378559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Compliance!$D$8</c15:sqref>
                        </c15:formulaRef>
                      </c:ext>
                    </c:extLst>
                    <c:strCache>
                      <c:ptCount val="1"/>
                      <c:pt idx="0">
                        <c:v>·  Number of significant fines(a)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Compliance!$M$6:$R$6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Compliance!$G$8:$J$8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779-4EF5-84FF-572ED8629DBA}"/>
                  </c:ext>
                </c:extLst>
              </c15:ser>
            </c15:filteredBarSeries>
            <c15:filteredBar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Compliance!$D$9</c15:sqref>
                        </c15:formulaRef>
                      </c:ext>
                    </c:extLst>
                    <c:strCache>
                      <c:ptCount val="1"/>
                      <c:pt idx="0">
                        <c:v>·  Total amount of significant fines (USD)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Compliance!$M$6:$R$6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Compliance!$G$9:$J$9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4779-4EF5-84FF-572ED8629DBA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0"/>
          <c:order val="3"/>
          <c:tx>
            <c:strRef>
              <c:f>Compliance!$M$5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Compliance!$M$6:$R$6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Compliance!$M$8:$R$8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79-4EF5-84FF-572ED862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377599"/>
        <c:axId val="1086378559"/>
      </c:lineChart>
      <c:catAx>
        <c:axId val="1086377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6378559"/>
        <c:crosses val="autoZero"/>
        <c:auto val="1"/>
        <c:lblAlgn val="ctr"/>
        <c:lblOffset val="100"/>
        <c:noMultiLvlLbl val="0"/>
      </c:catAx>
      <c:valAx>
        <c:axId val="1086378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637759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Planned outage - CHP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'Reli. of Power P.'!$D$32</c:f>
              <c:strCache>
                <c:ptCount val="1"/>
                <c:pt idx="0">
                  <c:v>·   Duration (hour/case)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'Reli. of Power P.'!$L$19:$Q$19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P.'!$F$32:$K$32</c:f>
              <c:numCache>
                <c:formatCode>General</c:formatCode>
                <c:ptCount val="6"/>
                <c:pt idx="0">
                  <c:v>174</c:v>
                </c:pt>
                <c:pt idx="1">
                  <c:v>229</c:v>
                </c:pt>
                <c:pt idx="2">
                  <c:v>427</c:v>
                </c:pt>
                <c:pt idx="3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A-414C-B4E9-2BB7AE09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73120415"/>
        <c:axId val="273116095"/>
      </c:barChart>
      <c:catAx>
        <c:axId val="273120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16095"/>
        <c:crosses val="autoZero"/>
        <c:auto val="1"/>
        <c:lblAlgn val="ctr"/>
        <c:lblOffset val="100"/>
        <c:noMultiLvlLbl val="0"/>
      </c:catAx>
      <c:valAx>
        <c:axId val="273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20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Planned outage - CCGT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'Reli. of Power P.'!$D$33</c:f>
              <c:strCache>
                <c:ptCount val="1"/>
                <c:pt idx="0">
                  <c:v>·   Frequency (case)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'Reli. of Power P.'!$L$19:$Q$19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P.'!$F$33:$K$33</c:f>
              <c:numCache>
                <c:formatCode>General</c:formatCode>
                <c:ptCount val="6"/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A-414C-B4E9-2BB7AE09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73120415"/>
        <c:axId val="273116095"/>
      </c:barChart>
      <c:catAx>
        <c:axId val="273120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16095"/>
        <c:crosses val="autoZero"/>
        <c:auto val="1"/>
        <c:lblAlgn val="ctr"/>
        <c:lblOffset val="100"/>
        <c:noMultiLvlLbl val="0"/>
      </c:catAx>
      <c:valAx>
        <c:axId val="273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20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Planned outage - CCGT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'Reli. of Power P.'!$D$34</c:f>
              <c:strCache>
                <c:ptCount val="1"/>
                <c:pt idx="0">
                  <c:v>·   Duration (hour/case)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'Reli. of Power P.'!$L$19:$Q$19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P.'!$F$34:$K$34</c:f>
              <c:numCache>
                <c:formatCode>General</c:formatCode>
                <c:ptCount val="6"/>
                <c:pt idx="3">
                  <c:v>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A-414C-B4E9-2BB7AE09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73120415"/>
        <c:axId val="273116095"/>
      </c:barChart>
      <c:catAx>
        <c:axId val="273120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16095"/>
        <c:crosses val="autoZero"/>
        <c:auto val="1"/>
        <c:lblAlgn val="ctr"/>
        <c:lblOffset val="100"/>
        <c:noMultiLvlLbl val="0"/>
      </c:catAx>
      <c:valAx>
        <c:axId val="273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20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Unplanned outage - CCGT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'Reli. of Power P.'!$D$37</c:f>
              <c:strCache>
                <c:ptCount val="1"/>
                <c:pt idx="0">
                  <c:v>·   Frequency (case)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'Reli. of Power P.'!$L$19:$Q$19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P.'!$F$37:$K$37</c:f>
              <c:numCache>
                <c:formatCode>General</c:formatCode>
                <c:ptCount val="6"/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A-414C-B4E9-2BB7AE09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73120415"/>
        <c:axId val="273116095"/>
      </c:barChart>
      <c:catAx>
        <c:axId val="273120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16095"/>
        <c:crosses val="autoZero"/>
        <c:auto val="1"/>
        <c:lblAlgn val="ctr"/>
        <c:lblOffset val="100"/>
        <c:noMultiLvlLbl val="0"/>
      </c:catAx>
      <c:valAx>
        <c:axId val="273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20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Unplanned outage - CHP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'Reli. of Power P.'!$D$35</c:f>
              <c:strCache>
                <c:ptCount val="1"/>
                <c:pt idx="0">
                  <c:v>·   Frequency (case)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'Reli. of Power P.'!$L$19:$Q$19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P.'!$F$35:$K$35</c:f>
              <c:numCache>
                <c:formatCode>General</c:formatCode>
                <c:ptCount val="6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A-414C-B4E9-2BB7AE09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73120415"/>
        <c:axId val="273116095"/>
      </c:barChart>
      <c:lineChart>
        <c:grouping val="standard"/>
        <c:varyColors val="0"/>
        <c:ser>
          <c:idx val="1"/>
          <c:order val="1"/>
          <c:tx>
            <c:strRef>
              <c:f>'Reli. of Power P.'!$L$18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'Reli. of Power P.'!$L$19:$Q$19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P.'!$L$35:$Q$35</c:f>
              <c:numCache>
                <c:formatCode>General</c:formatCode>
                <c:ptCount val="6"/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2-48A2-A23C-B7F909425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120415"/>
        <c:axId val="273116095"/>
      </c:lineChart>
      <c:catAx>
        <c:axId val="273120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16095"/>
        <c:crosses val="autoZero"/>
        <c:auto val="1"/>
        <c:lblAlgn val="ctr"/>
        <c:lblOffset val="100"/>
        <c:noMultiLvlLbl val="0"/>
      </c:catAx>
      <c:valAx>
        <c:axId val="273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20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Unplanned outage - CHP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'Reli. of Power P.'!$D$36</c:f>
              <c:strCache>
                <c:ptCount val="1"/>
                <c:pt idx="0">
                  <c:v>·   Duration (hour/case)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'Reli. of Power P.'!$L$19:$Q$19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P.'!$F$36:$K$36</c:f>
              <c:numCache>
                <c:formatCode>General</c:formatCode>
                <c:ptCount val="6"/>
                <c:pt idx="0">
                  <c:v>0</c:v>
                </c:pt>
                <c:pt idx="1">
                  <c:v>427</c:v>
                </c:pt>
                <c:pt idx="2">
                  <c:v>72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A-414C-B4E9-2BB7AE09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73120415"/>
        <c:axId val="273116095"/>
      </c:barChart>
      <c:lineChart>
        <c:grouping val="standard"/>
        <c:varyColors val="0"/>
        <c:ser>
          <c:idx val="1"/>
          <c:order val="1"/>
          <c:tx>
            <c:strRef>
              <c:f>'Reli. of Power P.'!$L$18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'Reli. of Power P.'!$L$19:$Q$19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P.'!$L$36:$Q$36</c:f>
              <c:numCache>
                <c:formatCode>General</c:formatCode>
                <c:ptCount val="6"/>
                <c:pt idx="4">
                  <c:v>2.5</c:v>
                </c:pt>
                <c:pt idx="5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2-48A2-A23C-B7F909425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120415"/>
        <c:axId val="273116095"/>
      </c:lineChart>
      <c:catAx>
        <c:axId val="273120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16095"/>
        <c:crosses val="autoZero"/>
        <c:auto val="1"/>
        <c:lblAlgn val="ctr"/>
        <c:lblOffset val="100"/>
        <c:noMultiLvlLbl val="0"/>
      </c:catAx>
      <c:valAx>
        <c:axId val="273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20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Unplanned outage - CCGT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'Reli. of Power P.'!$D$38</c:f>
              <c:strCache>
                <c:ptCount val="1"/>
                <c:pt idx="0">
                  <c:v>·   Duration (hour/case)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'Reli. of Power P.'!$L$19:$Q$19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P.'!$F$38:$K$38</c:f>
              <c:numCache>
                <c:formatCode>General</c:formatCode>
                <c:ptCount val="6"/>
                <c:pt idx="3">
                  <c:v>13.34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A-414C-B4E9-2BB7AE09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73120415"/>
        <c:axId val="273116095"/>
      </c:barChart>
      <c:catAx>
        <c:axId val="273120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16095"/>
        <c:crosses val="autoZero"/>
        <c:auto val="1"/>
        <c:lblAlgn val="ctr"/>
        <c:lblOffset val="100"/>
        <c:noMultiLvlLbl val="0"/>
      </c:catAx>
      <c:valAx>
        <c:axId val="273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20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Unplanned outage factor - CHP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'Reli. of Power P.'!$B$39:$B$40</c:f>
              <c:strCache>
                <c:ptCount val="1"/>
                <c:pt idx="0">
                  <c:v>Unplanned outage factor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'Reli. of Power P.'!$L$19:$Q$19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P.'!$F$39:$K$39</c:f>
              <c:numCache>
                <c:formatCode>0.00%</c:formatCode>
                <c:ptCount val="6"/>
                <c:pt idx="0" formatCode="0%">
                  <c:v>0</c:v>
                </c:pt>
                <c:pt idx="1">
                  <c:v>5.0000000000000001E-4</c:v>
                </c:pt>
                <c:pt idx="2">
                  <c:v>8.2000000000000007E-3</c:v>
                </c:pt>
                <c:pt idx="3" formatCode="0%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A-414C-B4E9-2BB7AE09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73120415"/>
        <c:axId val="273116095"/>
      </c:barChart>
      <c:catAx>
        <c:axId val="273120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16095"/>
        <c:crosses val="autoZero"/>
        <c:auto val="1"/>
        <c:lblAlgn val="ctr"/>
        <c:lblOffset val="100"/>
        <c:noMultiLvlLbl val="0"/>
      </c:catAx>
      <c:valAx>
        <c:axId val="273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20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Unplanned outage factor - CCGT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'Reli. of Power P.'!$B$39:$B$40</c:f>
              <c:strCache>
                <c:ptCount val="1"/>
                <c:pt idx="0">
                  <c:v>Unplanned outage factor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'Reli. of Power P.'!$L$19:$Q$19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'Reli. of Power P.'!$F$40:$K$40</c:f>
              <c:numCache>
                <c:formatCode>0.00%</c:formatCode>
                <c:ptCount val="6"/>
                <c:pt idx="3">
                  <c:v>5.1000000000000004E-3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A-414C-B4E9-2BB7AE09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73120415"/>
        <c:axId val="273116095"/>
      </c:barChart>
      <c:catAx>
        <c:axId val="273120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16095"/>
        <c:crosses val="autoZero"/>
        <c:auto val="1"/>
        <c:lblAlgn val="ctr"/>
        <c:lblOffset val="100"/>
        <c:noMultiLvlLbl val="0"/>
      </c:catAx>
      <c:valAx>
        <c:axId val="273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120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Coverage of CMT/IMT exercise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BCM!$B$14</c:f>
              <c:strCache>
                <c:ptCount val="1"/>
                <c:pt idx="0">
                  <c:v>Coverage of CMT/IMT exercise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BCM!$L$13:$Q$13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BCM!$F$14:$K$14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 formatCode="0%">
                  <c:v>1</c:v>
                </c:pt>
                <c:pt idx="3" formatCode="0%">
                  <c:v>0.56999999999999995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B5-45BC-BCC9-E8B0CDC75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44618767"/>
        <c:axId val="344616847"/>
      </c:barChart>
      <c:lineChart>
        <c:grouping val="standard"/>
        <c:varyColors val="0"/>
        <c:ser>
          <c:idx val="1"/>
          <c:order val="1"/>
          <c:tx>
            <c:strRef>
              <c:f>BCM!$L$12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BCM!$L$13:$Q$13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BCM!$L$14:$Q$14</c:f>
              <c:numCache>
                <c:formatCode>0%</c:formatCode>
                <c:ptCount val="6"/>
                <c:pt idx="1">
                  <c:v>0.42</c:v>
                </c:pt>
                <c:pt idx="2">
                  <c:v>0.71</c:v>
                </c:pt>
                <c:pt idx="3">
                  <c:v>0.71</c:v>
                </c:pt>
                <c:pt idx="4">
                  <c:v>0.85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B5-45BC-BCC9-E8B0CDC75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18767"/>
        <c:axId val="344616847"/>
      </c:lineChart>
      <c:catAx>
        <c:axId val="34461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616847"/>
        <c:crosses val="autoZero"/>
        <c:auto val="1"/>
        <c:lblAlgn val="ctr"/>
        <c:lblOffset val="100"/>
        <c:noMultiLvlLbl val="0"/>
      </c:catAx>
      <c:valAx>
        <c:axId val="344616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6187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Amount of significant fines (USD)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1"/>
          <c:tx>
            <c:strRef>
              <c:f>Compliance!$E$13</c:f>
              <c:strCache>
                <c:ptCount val="1"/>
                <c:pt idx="0">
                  <c:v>·  Amount of significant fines (USD)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Compliance!$G$6:$J$6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Compliance!$G$13:$J$13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02-44BB-A138-7D6705498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7395951"/>
        <c:axId val="1487385391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Compliance!$E$12</c15:sqref>
                        </c15:formulaRef>
                      </c:ext>
                    </c:extLst>
                    <c:strCache>
                      <c:ptCount val="1"/>
                      <c:pt idx="0">
                        <c:v>·  Number of significant fines(a)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Compliance!$G$6:$J$6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Compliance!$G$12:$J$12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2D02-44BB-A138-7D6705498723}"/>
                  </c:ext>
                </c:extLst>
              </c15:ser>
            </c15:filteredBarSeries>
          </c:ext>
        </c:extLst>
      </c:barChart>
      <c:catAx>
        <c:axId val="1487395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85391"/>
        <c:crosses val="autoZero"/>
        <c:auto val="1"/>
        <c:lblAlgn val="ctr"/>
        <c:lblOffset val="100"/>
        <c:noMultiLvlLbl val="0"/>
      </c:catAx>
      <c:valAx>
        <c:axId val="1487385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95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Coverage of BCP exercise for critical business functions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BCM!$B$15</c:f>
              <c:strCache>
                <c:ptCount val="1"/>
                <c:pt idx="0">
                  <c:v>Coverage of BCP exercise for critical business functions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BCM!$L$13:$Q$13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BCM!$F$15:$K$15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 formatCode="0%">
                  <c:v>0.11</c:v>
                </c:pt>
                <c:pt idx="3" formatCode="0%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B5-45BC-BCC9-E8B0CDC75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44618767"/>
        <c:axId val="344616847"/>
      </c:barChart>
      <c:lineChart>
        <c:grouping val="standard"/>
        <c:varyColors val="0"/>
        <c:ser>
          <c:idx val="1"/>
          <c:order val="1"/>
          <c:tx>
            <c:strRef>
              <c:f>BCM!$L$12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BCM!$L$13:$Q$13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BCM!$L$15:$Q$15</c:f>
              <c:numCache>
                <c:formatCode>0%</c:formatCode>
                <c:ptCount val="6"/>
                <c:pt idx="1">
                  <c:v>0.05</c:v>
                </c:pt>
                <c:pt idx="2">
                  <c:v>0.12</c:v>
                </c:pt>
                <c:pt idx="3">
                  <c:v>0.3</c:v>
                </c:pt>
                <c:pt idx="4">
                  <c:v>0.47</c:v>
                </c:pt>
                <c:pt idx="5">
                  <c:v>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B5-45BC-BCC9-E8B0CDC75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18767"/>
        <c:axId val="344616847"/>
      </c:lineChart>
      <c:catAx>
        <c:axId val="34461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616847"/>
        <c:crosses val="autoZero"/>
        <c:auto val="1"/>
        <c:lblAlgn val="ctr"/>
        <c:lblOffset val="100"/>
        <c:noMultiLvlLbl val="0"/>
      </c:catAx>
      <c:valAx>
        <c:axId val="344616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6187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'Data p. &amp; Cybersec.'!$B$18</c:f>
              <c:strCache>
                <c:ptCount val="1"/>
                <c:pt idx="0">
                  <c:v>Number of cybersecurity breaches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'Data p. &amp; Cybersec.'!$F$17:$K$17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'Data p. &amp; Cybersec.'!$F$18:$K$18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92-49D2-9BF5-D9FDB695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2999935"/>
        <c:axId val="273003775"/>
      </c:barChart>
      <c:catAx>
        <c:axId val="272999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003775"/>
        <c:crosses val="autoZero"/>
        <c:auto val="1"/>
        <c:lblAlgn val="ctr"/>
        <c:lblOffset val="100"/>
        <c:noMultiLvlLbl val="0"/>
      </c:catAx>
      <c:valAx>
        <c:axId val="27300377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99993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'Data p. &amp; Cybersec.'!$B$19</c:f>
              <c:strCache>
                <c:ptCount val="1"/>
                <c:pt idx="0">
                  <c:v>Number of IT infrastructure incidents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'Data p. &amp; Cybersec.'!$F$17:$K$17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'Data p. &amp; Cybersec.'!$F$19:$K$19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92-49D2-9BF5-D9FDB695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2999935"/>
        <c:axId val="273003775"/>
      </c:barChart>
      <c:catAx>
        <c:axId val="272999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003775"/>
        <c:crosses val="autoZero"/>
        <c:auto val="1"/>
        <c:lblAlgn val="ctr"/>
        <c:lblOffset val="100"/>
        <c:noMultiLvlLbl val="0"/>
      </c:catAx>
      <c:valAx>
        <c:axId val="27300377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99993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of IT and loT assets securely managed by security operation center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'Data p. &amp; Cybersec.'!$B$20</c:f>
              <c:strCache>
                <c:ptCount val="1"/>
                <c:pt idx="0">
                  <c:v>% of IT and loT assets securely managed by security operation center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'Data p. &amp; Cybersec.'!$L$17:$Q$17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'Data p. &amp; Cybersec.'!$F$20:$K$20</c:f>
              <c:numCache>
                <c:formatCode>0%</c:formatCode>
                <c:ptCount val="6"/>
                <c:pt idx="0" formatCode="General">
                  <c:v>0</c:v>
                </c:pt>
                <c:pt idx="1">
                  <c:v>0.3</c:v>
                </c:pt>
                <c:pt idx="2">
                  <c:v>0.6</c:v>
                </c:pt>
                <c:pt idx="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92-49D2-9BF5-D9FDB695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72999935"/>
        <c:axId val="273003775"/>
      </c:barChart>
      <c:lineChart>
        <c:grouping val="standard"/>
        <c:varyColors val="0"/>
        <c:ser>
          <c:idx val="1"/>
          <c:order val="1"/>
          <c:tx>
            <c:strRef>
              <c:f>'Data p. &amp; Cybersec.'!$L$16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'Data p. &amp; Cybersec.'!$L$17:$Q$17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'Data p. &amp; Cybersec.'!$L$20:$Q$20</c:f>
              <c:numCache>
                <c:formatCode>0%</c:formatCode>
                <c:ptCount val="6"/>
                <c:pt idx="1">
                  <c:v>0.3</c:v>
                </c:pt>
                <c:pt idx="2">
                  <c:v>0.6</c:v>
                </c:pt>
                <c:pt idx="3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9-40E9-9F38-106EE0E42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999935"/>
        <c:axId val="273003775"/>
      </c:lineChart>
      <c:catAx>
        <c:axId val="272999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003775"/>
        <c:crosses val="autoZero"/>
        <c:auto val="1"/>
        <c:lblAlgn val="ctr"/>
        <c:lblOffset val="100"/>
        <c:noMultiLvlLbl val="0"/>
      </c:catAx>
      <c:valAx>
        <c:axId val="27300377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99993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of IT and loT assets securely managed by security operation center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'Data p. &amp; Cybersec.'!$B$21</c:f>
              <c:strCache>
                <c:ptCount val="1"/>
                <c:pt idx="0">
                  <c:v>Cybersecurity &amp; privacy maturity score(a)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'Data p. &amp; Cybersec.'!$L$17:$Q$17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'Data p. &amp; Cybersec.'!$F$21:$K$21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92-49D2-9BF5-D9FDB695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72999935"/>
        <c:axId val="273003775"/>
      </c:barChart>
      <c:lineChart>
        <c:grouping val="standard"/>
        <c:varyColors val="0"/>
        <c:ser>
          <c:idx val="1"/>
          <c:order val="1"/>
          <c:tx>
            <c:strRef>
              <c:f>'Data p. &amp; Cybersec.'!$L$16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'Data p. &amp; Cybersec.'!$L$17:$Q$17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'Data p. &amp; Cybersec.'!$L$21:$Q$21</c:f>
              <c:numCache>
                <c:formatCode>General</c:formatCode>
                <c:ptCount val="6"/>
                <c:pt idx="1">
                  <c:v>2</c:v>
                </c:pt>
                <c:pt idx="2">
                  <c:v>2.5</c:v>
                </c:pt>
                <c:pt idx="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9-40E9-9F38-106EE0E42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999935"/>
        <c:axId val="273003775"/>
      </c:lineChart>
      <c:catAx>
        <c:axId val="272999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003775"/>
        <c:crosses val="autoZero"/>
        <c:auto val="1"/>
        <c:lblAlgn val="ctr"/>
        <c:lblOffset val="100"/>
        <c:noMultiLvlLbl val="0"/>
      </c:catAx>
      <c:valAx>
        <c:axId val="273003775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999935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Coverage of ESG risk management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008893955562894E-2"/>
          <c:y val="0.16132892609040364"/>
          <c:w val="0.87753018372703417"/>
          <c:h val="0.55546345232703653"/>
        </c:manualLayout>
      </c:layout>
      <c:barChart>
        <c:barDir val="col"/>
        <c:grouping val="clustered"/>
        <c:varyColors val="0"/>
        <c:ser>
          <c:idx val="8"/>
          <c:order val="0"/>
          <c:tx>
            <c:strRef>
              <c:f>'Risk M.'!$B$13</c:f>
              <c:strCache>
                <c:ptCount val="1"/>
                <c:pt idx="0">
                  <c:v>Coverage of ESG risk management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'Risk M.'!$L$12:$Q$12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'Risk M.'!$F$13:$K$13</c:f>
              <c:numCache>
                <c:formatCode>0%</c:formatCode>
                <c:ptCount val="6"/>
                <c:pt idx="0">
                  <c:v>0.87</c:v>
                </c:pt>
                <c:pt idx="1">
                  <c:v>0.94</c:v>
                </c:pt>
                <c:pt idx="2">
                  <c:v>0.95</c:v>
                </c:pt>
                <c:pt idx="3">
                  <c:v>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8F-403B-9651-F08F2AA04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44697007"/>
        <c:axId val="344702767"/>
      </c:barChart>
      <c:lineChart>
        <c:grouping val="standard"/>
        <c:varyColors val="0"/>
        <c:ser>
          <c:idx val="0"/>
          <c:order val="1"/>
          <c:tx>
            <c:strRef>
              <c:f>'Risk M.'!$L$11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'Risk M.'!$L$12:$Q$12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'Risk M.'!$L$13:$Q$13</c:f>
              <c:numCache>
                <c:formatCode>0%</c:formatCode>
                <c:ptCount val="6"/>
                <c:pt idx="1">
                  <c:v>0.9</c:v>
                </c:pt>
                <c:pt idx="2">
                  <c:v>0.98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8F-403B-9651-F08F2AA04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97007"/>
        <c:axId val="344702767"/>
      </c:lineChart>
      <c:catAx>
        <c:axId val="344697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702767"/>
        <c:crosses val="autoZero"/>
        <c:auto val="1"/>
        <c:lblAlgn val="ctr"/>
        <c:lblOffset val="100"/>
        <c:noMultiLvlLbl val="0"/>
      </c:catAx>
      <c:valAx>
        <c:axId val="344702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697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Coverage of ESG risk management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008893955562894E-2"/>
          <c:y val="0.16132892609040364"/>
          <c:w val="0.87753018372703417"/>
          <c:h val="0.47325578459889978"/>
        </c:manualLayout>
      </c:layout>
      <c:barChart>
        <c:barDir val="col"/>
        <c:grouping val="clustered"/>
        <c:varyColors val="0"/>
        <c:ser>
          <c:idx val="8"/>
          <c:order val="0"/>
          <c:tx>
            <c:strRef>
              <c:f>'Risk M.'!$C$14</c:f>
              <c:strCache>
                <c:ptCount val="1"/>
                <c:pt idx="0">
                  <c:v>Coverage of Board of Directors with risk management training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'Risk M.'!$F$12:$K$12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'Risk M.'!$F$14:$K$14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%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8F-403B-9651-F08F2AA04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44697007"/>
        <c:axId val="344702767"/>
      </c:barChart>
      <c:catAx>
        <c:axId val="344697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702767"/>
        <c:crosses val="autoZero"/>
        <c:auto val="1"/>
        <c:lblAlgn val="ctr"/>
        <c:lblOffset val="100"/>
        <c:noMultiLvlLbl val="0"/>
      </c:catAx>
      <c:valAx>
        <c:axId val="34470276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697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Coverage of ESG risk management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008893955562894E-2"/>
          <c:y val="0.16132892609040364"/>
          <c:w val="0.87753018372703417"/>
          <c:h val="0.473255784598899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'Risk M.'!$C$16</c:f>
              <c:strCache>
                <c:ptCount val="1"/>
                <c:pt idx="0">
                  <c:v>·   Non-executive Director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'Risk M.'!$F$12:$K$12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'Risk M.'!$F$16:$K$16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%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E-4FA5-B2C3-8385AD61D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44697007"/>
        <c:axId val="344702767"/>
      </c:barChart>
      <c:catAx>
        <c:axId val="344697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702767"/>
        <c:crosses val="autoZero"/>
        <c:auto val="1"/>
        <c:lblAlgn val="ctr"/>
        <c:lblOffset val="100"/>
        <c:noMultiLvlLbl val="0"/>
      </c:catAx>
      <c:valAx>
        <c:axId val="34470276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697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Coverage of ESG risk management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008893955562894E-2"/>
          <c:y val="0.16132892609040364"/>
          <c:w val="0.87753018372703417"/>
          <c:h val="0.4732557845988997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'Risk M.'!$C$17</c:f>
              <c:strCache>
                <c:ptCount val="1"/>
                <c:pt idx="0">
                  <c:v>·   Executive Director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'Risk M.'!$F$12:$K$12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'Risk M.'!$F$17:$K$17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%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7-4F97-9830-CD221F640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44697007"/>
        <c:axId val="344702767"/>
      </c:barChart>
      <c:catAx>
        <c:axId val="344697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702767"/>
        <c:crosses val="autoZero"/>
        <c:auto val="1"/>
        <c:lblAlgn val="ctr"/>
        <c:lblOffset val="100"/>
        <c:noMultiLvlLbl val="0"/>
      </c:catAx>
      <c:valAx>
        <c:axId val="34470276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697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662445515867819"/>
          <c:y val="0.85819565184104085"/>
          <c:w val="0.28675086873011291"/>
          <c:h val="8.63579474342928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Coverage of ESG risk management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082380825385855E-2"/>
          <c:y val="0.21189386971807153"/>
          <c:w val="0.87753018372703417"/>
          <c:h val="0.473255784598899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'Risk M.'!$C$15</c:f>
              <c:strCache>
                <c:ptCount val="1"/>
                <c:pt idx="0">
                  <c:v>·   Independent Director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'Risk M.'!$F$12:$K$12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'Risk M.'!$F$15:$K$15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%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E-4FA5-B2C3-8385AD61D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44697007"/>
        <c:axId val="344702767"/>
      </c:barChart>
      <c:catAx>
        <c:axId val="344697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702767"/>
        <c:crosses val="autoZero"/>
        <c:auto val="1"/>
        <c:lblAlgn val="ctr"/>
        <c:lblOffset val="100"/>
        <c:noMultiLvlLbl val="0"/>
      </c:catAx>
      <c:valAx>
        <c:axId val="34470276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697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7163517467071"/>
          <c:y val="0.89166517361235531"/>
          <c:w val="0.32773049270867693"/>
          <c:h val="7.42229695213918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·  Number of significant fines(a)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Compliance!$E$12</c:f>
              <c:strCache>
                <c:ptCount val="1"/>
                <c:pt idx="0">
                  <c:v>·  Number of significant fines(a)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Compliance!$G$6:$J$6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Compliance!$G$12:$J$12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F-432E-A910-F2781234C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7395951"/>
        <c:axId val="1487385391"/>
        <c:extLst>
          <c:ext xmlns:c15="http://schemas.microsoft.com/office/drawing/2012/chart" uri="{02D57815-91ED-43cb-92C2-25804820EDAC}">
            <c15:filteredBa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Compliance!$E$13</c15:sqref>
                        </c15:formulaRef>
                      </c:ext>
                    </c:extLst>
                    <c:strCache>
                      <c:ptCount val="1"/>
                      <c:pt idx="0">
                        <c:v>·  Amount of significant fines (USD)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Compliance!$G$6:$J$6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Compliance!$G$13:$J$13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8EF-432E-A910-F2781234CC4B}"/>
                  </c:ext>
                </c:extLst>
              </c15:ser>
            </c15:filteredBarSeries>
          </c:ext>
        </c:extLst>
      </c:barChart>
      <c:catAx>
        <c:axId val="1487395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85391"/>
        <c:crosses val="autoZero"/>
        <c:auto val="1"/>
        <c:lblAlgn val="ctr"/>
        <c:lblOffset val="100"/>
        <c:noMultiLvlLbl val="0"/>
      </c:catAx>
      <c:valAx>
        <c:axId val="1487385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395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Coverage of employees with risk awareness training</a:t>
            </a:r>
          </a:p>
        </c:rich>
      </c:tx>
      <c:layout>
        <c:manualLayout>
          <c:xMode val="edge"/>
          <c:yMode val="edge"/>
          <c:x val="0.14212440113578442"/>
          <c:y val="3.6502794167765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082380825385855E-2"/>
          <c:y val="0.24997844323179069"/>
          <c:w val="0.87753018372703417"/>
          <c:h val="0.47325578459889978"/>
        </c:manualLayout>
      </c:layout>
      <c:barChart>
        <c:barDir val="col"/>
        <c:grouping val="clustered"/>
        <c:varyColors val="0"/>
        <c:ser>
          <c:idx val="8"/>
          <c:order val="0"/>
          <c:tx>
            <c:strRef>
              <c:f>'Risk M.'!$C$18</c:f>
              <c:strCache>
                <c:ptCount val="1"/>
                <c:pt idx="0">
                  <c:v>Coverage of employees with risk awareness training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'Risk M.'!$F$12:$K$12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'Risk M.'!$F$18:$K$18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%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8F-403B-9651-F08F2AA04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44697007"/>
        <c:axId val="344702767"/>
      </c:barChart>
      <c:catAx>
        <c:axId val="344697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702767"/>
        <c:crosses val="autoZero"/>
        <c:auto val="1"/>
        <c:lblAlgn val="ctr"/>
        <c:lblOffset val="100"/>
        <c:noMultiLvlLbl val="0"/>
      </c:catAx>
      <c:valAx>
        <c:axId val="34470276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697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066010894285482"/>
          <c:y val="0.86506941279363403"/>
          <c:w val="0.67306736687996682"/>
          <c:h val="8.79984232763824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Coverage of employees with risk awareness training</a:t>
            </a:r>
          </a:p>
        </c:rich>
      </c:tx>
      <c:layout>
        <c:manualLayout>
          <c:xMode val="edge"/>
          <c:yMode val="edge"/>
          <c:x val="0.14212440113578442"/>
          <c:y val="3.6502794167765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082380825385855E-2"/>
          <c:y val="0.24997844323179069"/>
          <c:w val="0.87753018372703417"/>
          <c:h val="0.47325578459889978"/>
        </c:manualLayout>
      </c:layout>
      <c:barChart>
        <c:barDir val="col"/>
        <c:grouping val="clustered"/>
        <c:varyColors val="0"/>
        <c:ser>
          <c:idx val="8"/>
          <c:order val="0"/>
          <c:tx>
            <c:strRef>
              <c:f>'Risk M.'!$C$19</c:f>
              <c:strCache>
                <c:ptCount val="1"/>
                <c:pt idx="0">
                  <c:v>·   Senior management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'Risk M.'!$F$12:$K$12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'Risk M.'!$F$19:$K$19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%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8F-403B-9651-F08F2AA04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44697007"/>
        <c:axId val="344702767"/>
      </c:barChart>
      <c:catAx>
        <c:axId val="344697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702767"/>
        <c:crosses val="autoZero"/>
        <c:auto val="1"/>
        <c:lblAlgn val="ctr"/>
        <c:lblOffset val="100"/>
        <c:noMultiLvlLbl val="0"/>
      </c:catAx>
      <c:valAx>
        <c:axId val="34470276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697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066010894285482"/>
          <c:y val="0.86506941279363403"/>
          <c:w val="0.67306736687996682"/>
          <c:h val="8.79984232763824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Coverage of employees with risk awareness training</a:t>
            </a:r>
          </a:p>
        </c:rich>
      </c:tx>
      <c:layout>
        <c:manualLayout>
          <c:xMode val="edge"/>
          <c:yMode val="edge"/>
          <c:x val="0.14212440113578442"/>
          <c:y val="3.6502794167765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082380825385855E-2"/>
          <c:y val="0.24997844323179069"/>
          <c:w val="0.87753018372703417"/>
          <c:h val="0.47325578459889978"/>
        </c:manualLayout>
      </c:layout>
      <c:barChart>
        <c:barDir val="col"/>
        <c:grouping val="clustered"/>
        <c:varyColors val="0"/>
        <c:ser>
          <c:idx val="8"/>
          <c:order val="0"/>
          <c:tx>
            <c:strRef>
              <c:f>'Risk M.'!$C$21</c:f>
              <c:strCache>
                <c:ptCount val="1"/>
                <c:pt idx="0">
                  <c:v>·   Junior management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'Risk M.'!$F$12:$K$12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'Risk M.'!$F$20:$K$20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%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8F-403B-9651-F08F2AA04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44697007"/>
        <c:axId val="344702767"/>
      </c:barChart>
      <c:catAx>
        <c:axId val="344697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702767"/>
        <c:crosses val="autoZero"/>
        <c:auto val="1"/>
        <c:lblAlgn val="ctr"/>
        <c:lblOffset val="100"/>
        <c:noMultiLvlLbl val="0"/>
      </c:catAx>
      <c:valAx>
        <c:axId val="34470276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697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066010894285482"/>
          <c:y val="0.86506941279363403"/>
          <c:w val="0.67306736687996682"/>
          <c:h val="8.79984232763824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Coverage of employees with risk awareness training</a:t>
            </a:r>
          </a:p>
        </c:rich>
      </c:tx>
      <c:layout>
        <c:manualLayout>
          <c:xMode val="edge"/>
          <c:yMode val="edge"/>
          <c:x val="0.14212440113578442"/>
          <c:y val="3.6502794167765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082380825385855E-2"/>
          <c:y val="0.24997844323179069"/>
          <c:w val="0.87753018372703417"/>
          <c:h val="0.47325578459889978"/>
        </c:manualLayout>
      </c:layout>
      <c:barChart>
        <c:barDir val="col"/>
        <c:grouping val="clustered"/>
        <c:varyColors val="0"/>
        <c:ser>
          <c:idx val="8"/>
          <c:order val="0"/>
          <c:tx>
            <c:strRef>
              <c:f>'Risk M.'!$C$22</c:f>
              <c:strCache>
                <c:ptCount val="1"/>
                <c:pt idx="0">
                  <c:v>·   Staff and supervisor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'Risk M.'!$F$12:$K$12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'Risk M.'!$F$22:$K$22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%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8F-403B-9651-F08F2AA04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44697007"/>
        <c:axId val="344702767"/>
      </c:barChart>
      <c:catAx>
        <c:axId val="344697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702767"/>
        <c:crosses val="autoZero"/>
        <c:auto val="1"/>
        <c:lblAlgn val="ctr"/>
        <c:lblOffset val="100"/>
        <c:noMultiLvlLbl val="0"/>
      </c:catAx>
      <c:valAx>
        <c:axId val="34470276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697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066010894285482"/>
          <c:y val="0.86506941279363403"/>
          <c:w val="0.67306736687996682"/>
          <c:h val="8.79984232763824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GHG emissions Exclude Biogenic (tonnes CO2e)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GHG!$F$22</c:f>
              <c:strCache>
                <c:ptCount val="1"/>
                <c:pt idx="0">
                  <c:v>·   Scope 1(a)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GHG!$G$20:$L$20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2022(d) (e)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GHG!$G$22:$J$22</c:f>
              <c:numCache>
                <c:formatCode>#,##0</c:formatCode>
                <c:ptCount val="4"/>
                <c:pt idx="0">
                  <c:v>7401161</c:v>
                </c:pt>
                <c:pt idx="1">
                  <c:v>6990528</c:v>
                </c:pt>
                <c:pt idx="2">
                  <c:v>8507328</c:v>
                </c:pt>
                <c:pt idx="3">
                  <c:v>8368915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C-4B94-83F3-81C68BF66126}"/>
            </c:ext>
          </c:extLst>
        </c:ser>
        <c:ser>
          <c:idx val="2"/>
          <c:order val="1"/>
          <c:tx>
            <c:strRef>
              <c:f>GHG!$F$23</c:f>
              <c:strCache>
                <c:ptCount val="1"/>
                <c:pt idx="0">
                  <c:v>·   Scope 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GHG!$G$20:$L$20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2022(d) (e)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GHG!$G$23:$J$23</c:f>
              <c:numCache>
                <c:formatCode>#,##0</c:formatCode>
                <c:ptCount val="4"/>
                <c:pt idx="0">
                  <c:v>253206</c:v>
                </c:pt>
                <c:pt idx="1">
                  <c:v>248633</c:v>
                </c:pt>
                <c:pt idx="2">
                  <c:v>269336</c:v>
                </c:pt>
                <c:pt idx="3">
                  <c:v>244948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DC-4B94-83F3-81C68BF66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172725167"/>
        <c:axId val="1693901327"/>
        <c:extLst>
          <c:ext xmlns:c15="http://schemas.microsoft.com/office/drawing/2012/chart" uri="{02D57815-91ED-43cb-92C2-25804820EDAC}">
            <c15:filteredBarSeries>
              <c15:ser>
                <c:idx val="3"/>
                <c:order val="2"/>
                <c:tx>
                  <c:strRef>
                    <c:extLst>
                      <c:ext uri="{02D57815-91ED-43cb-92C2-25804820EDAC}">
                        <c15:formulaRef>
                          <c15:sqref>GHG!$D$24</c15:sqref>
                        </c15:formulaRef>
                      </c:ext>
                    </c:extLst>
                    <c:strCache>
                      <c:ptCount val="1"/>
                      <c:pt idx="0">
                        <c:v>·   Scope 3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GHG!$G$20:$L$20</c15:sqref>
                        </c15:formulaRef>
                      </c:ext>
                    </c:extLst>
                    <c:strCach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2022(d) (e)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GHG!$G$24:$J$24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65656827</c:v>
                      </c:pt>
                      <c:pt idx="1">
                        <c:v>57714468</c:v>
                      </c:pt>
                      <c:pt idx="2">
                        <c:v>51806516</c:v>
                      </c:pt>
                      <c:pt idx="3">
                        <c:v>48004651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72DC-4B94-83F3-81C68BF66126}"/>
                  </c:ext>
                </c:extLst>
              </c15:ser>
            </c15:filteredBarSeries>
          </c:ext>
        </c:extLst>
      </c:barChart>
      <c:catAx>
        <c:axId val="117272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3901327"/>
        <c:crosses val="autoZero"/>
        <c:auto val="1"/>
        <c:lblAlgn val="ctr"/>
        <c:lblOffset val="100"/>
        <c:noMultiLvlLbl val="0"/>
      </c:catAx>
      <c:valAx>
        <c:axId val="1693901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27251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GHG emissions intensity</a:t>
            </a:r>
            <a:r>
              <a:rPr lang="en-US" baseline="0"/>
              <a:t> </a:t>
            </a:r>
            <a:r>
              <a:rPr lang="en-US"/>
              <a:t>- Exclude Biogenic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GHG!$D$30</c:f>
              <c:strCache>
                <c:ptCount val="1"/>
                <c:pt idx="0">
                  <c:v>·   Mining business (tonnes CO2e/tonne finished coal)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GHG!$M$20:$R$20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GHG!$G$30:$J$30</c:f>
              <c:numCache>
                <c:formatCode>General</c:formatCode>
                <c:ptCount val="4"/>
                <c:pt idx="0">
                  <c:v>0.115</c:v>
                </c:pt>
                <c:pt idx="1">
                  <c:v>0.129</c:v>
                </c:pt>
                <c:pt idx="2">
                  <c:v>0.13600000000000001</c:v>
                </c:pt>
                <c:pt idx="3">
                  <c:v>0.13500000000000001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3-4857-BAA9-327935BC8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17974623"/>
        <c:axId val="1517975583"/>
        <c:extLst/>
      </c:barChart>
      <c:lineChart>
        <c:grouping val="standard"/>
        <c:varyColors val="0"/>
        <c:ser>
          <c:idx val="0"/>
          <c:order val="1"/>
          <c:tx>
            <c:strRef>
              <c:f>GHG!$M$19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GHG!$M$20:$R$20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GHG!$M$30:$R$30</c:f>
              <c:numCache>
                <c:formatCode>General</c:formatCode>
                <c:ptCount val="6"/>
                <c:pt idx="0">
                  <c:v>0.1</c:v>
                </c:pt>
                <c:pt idx="1">
                  <c:v>0.13600000000000001</c:v>
                </c:pt>
                <c:pt idx="2">
                  <c:v>0.14000000000000001</c:v>
                </c:pt>
                <c:pt idx="3">
                  <c:v>0.126</c:v>
                </c:pt>
                <c:pt idx="4">
                  <c:v>0.124</c:v>
                </c:pt>
                <c:pt idx="5">
                  <c:v>0.13700000000000001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4A-45FB-A946-9935FCA1D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974623"/>
        <c:axId val="1517975583"/>
      </c:lineChart>
      <c:catAx>
        <c:axId val="151797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7975583"/>
        <c:crosses val="autoZero"/>
        <c:auto val="1"/>
        <c:lblAlgn val="ctr"/>
        <c:lblOffset val="100"/>
        <c:noMultiLvlLbl val="0"/>
      </c:catAx>
      <c:valAx>
        <c:axId val="1517975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7974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GHG emissions(b) (tonnes CO2e) - included biogenic CO2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GHG!$F$22</c:f>
              <c:strCache>
                <c:ptCount val="1"/>
                <c:pt idx="0">
                  <c:v>·   Scope 1(a)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GHG!$G$20:$L$20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2022(d) (e)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GHG!$G$22:$L$22</c:f>
              <c:numCache>
                <c:formatCode>#,##0</c:formatCode>
                <c:ptCount val="6"/>
                <c:pt idx="0">
                  <c:v>7401161</c:v>
                </c:pt>
                <c:pt idx="1">
                  <c:v>6990528</c:v>
                </c:pt>
                <c:pt idx="2">
                  <c:v>8507328</c:v>
                </c:pt>
                <c:pt idx="3">
                  <c:v>8368915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73-4181-A307-AD9C8C0FC6AC}"/>
            </c:ext>
          </c:extLst>
        </c:ser>
        <c:ser>
          <c:idx val="2"/>
          <c:order val="1"/>
          <c:tx>
            <c:strRef>
              <c:f>GHG!$F$26</c:f>
              <c:strCache>
                <c:ptCount val="1"/>
                <c:pt idx="0">
                  <c:v>·   Scope 1 (Biogenic CO2)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GHG!$G$20:$L$20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2022(d) (e)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GHG!$G$27:$L$27</c:f>
              <c:numCache>
                <c:formatCode>#,##0</c:formatCode>
                <c:ptCount val="6"/>
                <c:pt idx="0">
                  <c:v>7401161</c:v>
                </c:pt>
                <c:pt idx="1">
                  <c:v>6990528</c:v>
                </c:pt>
                <c:pt idx="2">
                  <c:v>8507328</c:v>
                </c:pt>
                <c:pt idx="3">
                  <c:v>8368915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3-4181-A307-AD9C8C0FC6AC}"/>
            </c:ext>
          </c:extLst>
        </c:ser>
        <c:ser>
          <c:idx val="0"/>
          <c:order val="2"/>
          <c:tx>
            <c:strRef>
              <c:f>GHG!$F$28</c:f>
              <c:strCache>
                <c:ptCount val="1"/>
                <c:pt idx="0">
                  <c:v>·   Scope 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GHG!$G$20:$L$20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2022(d) (e)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GHG!$G$28:$L$28</c:f>
              <c:numCache>
                <c:formatCode>#,##0</c:formatCode>
                <c:ptCount val="6"/>
                <c:pt idx="0">
                  <c:v>253206</c:v>
                </c:pt>
                <c:pt idx="1">
                  <c:v>248633</c:v>
                </c:pt>
                <c:pt idx="2">
                  <c:v>269336</c:v>
                </c:pt>
                <c:pt idx="3">
                  <c:v>244948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73-4181-A307-AD9C8C0FC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692525487"/>
        <c:axId val="1692524527"/>
        <c:extLst/>
      </c:barChart>
      <c:catAx>
        <c:axId val="1692525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2524527"/>
        <c:crosses val="autoZero"/>
        <c:auto val="1"/>
        <c:lblAlgn val="ctr"/>
        <c:lblOffset val="100"/>
        <c:noMultiLvlLbl val="0"/>
      </c:catAx>
      <c:valAx>
        <c:axId val="1692524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2525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GHG emissions (tonnes CO2e)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GHG!$D$24</c:f>
              <c:strCache>
                <c:ptCount val="1"/>
                <c:pt idx="0">
                  <c:v>·   Scope 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GHG!$G$20:$J$20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2022(d) (e)</c:v>
                </c:pt>
                <c:pt idx="3">
                  <c:v>2023</c:v>
                </c:pt>
              </c:strCache>
            </c:strRef>
          </c:cat>
          <c:val>
            <c:numRef>
              <c:f>GHG!$G$24:$J$24</c:f>
              <c:numCache>
                <c:formatCode>#,##0</c:formatCode>
                <c:ptCount val="4"/>
                <c:pt idx="0">
                  <c:v>65656827</c:v>
                </c:pt>
                <c:pt idx="1">
                  <c:v>57714468</c:v>
                </c:pt>
                <c:pt idx="2">
                  <c:v>51806516</c:v>
                </c:pt>
                <c:pt idx="3">
                  <c:v>48004651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DC-4B94-83F3-81C68BF66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72725167"/>
        <c:axId val="169390132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GHG!$C$21</c15:sqref>
                        </c15:formulaRef>
                      </c:ext>
                    </c:extLst>
                    <c:strCache>
                      <c:ptCount val="1"/>
                      <c:pt idx="0">
                        <c:v>GHG emissions(a) (b) (tonnes CO2e)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GHG!$G$20:$J$20</c15:sqref>
                        </c15:formulaRef>
                      </c:ext>
                    </c:extLst>
                    <c:strCache>
                      <c:ptCount val="4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2022(d) (e)</c:v>
                      </c:pt>
                      <c:pt idx="3">
                        <c:v>2023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GHG!$G$21:$J$21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7654367</c:v>
                      </c:pt>
                      <c:pt idx="1">
                        <c:v>7239161</c:v>
                      </c:pt>
                      <c:pt idx="2">
                        <c:v>8776664</c:v>
                      </c:pt>
                      <c:pt idx="3">
                        <c:v>8613863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2DC-4B94-83F3-81C68BF6612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GHG!$F$22</c15:sqref>
                        </c15:formulaRef>
                      </c:ext>
                    </c:extLst>
                    <c:strCache>
                      <c:ptCount val="1"/>
                      <c:pt idx="0">
                        <c:v>·   Scope 1(a)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GHG!$G$20:$J$20</c15:sqref>
                        </c15:formulaRef>
                      </c:ext>
                    </c:extLst>
                    <c:strCache>
                      <c:ptCount val="4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2022(d) (e)</c:v>
                      </c:pt>
                      <c:pt idx="3">
                        <c:v>2023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GHG!$G$22:$J$22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7401161</c:v>
                      </c:pt>
                      <c:pt idx="1">
                        <c:v>6990528</c:v>
                      </c:pt>
                      <c:pt idx="2">
                        <c:v>8507328</c:v>
                      </c:pt>
                      <c:pt idx="3">
                        <c:v>8368915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72DC-4B94-83F3-81C68BF6612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GHG!$F$23</c15:sqref>
                        </c15:formulaRef>
                      </c:ext>
                    </c:extLst>
                    <c:strCache>
                      <c:ptCount val="1"/>
                      <c:pt idx="0">
                        <c:v>·   Scope 2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GHG!$G$20:$J$20</c15:sqref>
                        </c15:formulaRef>
                      </c:ext>
                    </c:extLst>
                    <c:strCache>
                      <c:ptCount val="4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2022(d) (e)</c:v>
                      </c:pt>
                      <c:pt idx="3">
                        <c:v>2023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GHG!$G$23:$J$23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253206</c:v>
                      </c:pt>
                      <c:pt idx="1">
                        <c:v>248633</c:v>
                      </c:pt>
                      <c:pt idx="2">
                        <c:v>269336</c:v>
                      </c:pt>
                      <c:pt idx="3">
                        <c:v>244948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72DC-4B94-83F3-81C68BF66126}"/>
                  </c:ext>
                </c:extLst>
              </c15:ser>
            </c15:filteredBarSeries>
          </c:ext>
        </c:extLst>
      </c:barChart>
      <c:catAx>
        <c:axId val="117272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3901327"/>
        <c:crosses val="autoZero"/>
        <c:auto val="1"/>
        <c:lblAlgn val="ctr"/>
        <c:lblOffset val="100"/>
        <c:noMultiLvlLbl val="0"/>
      </c:catAx>
      <c:valAx>
        <c:axId val="1693901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27251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GHG emissions intensity - Exclude Biogenic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GHG!$D$31</c:f>
              <c:strCache>
                <c:ptCount val="1"/>
                <c:pt idx="0">
                  <c:v>·   Power business (tonnes CO2e/MWh)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GHG!$M$20:$R$20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GHG!$G$31:$L$31</c:f>
              <c:numCache>
                <c:formatCode>General</c:formatCode>
                <c:ptCount val="6"/>
                <c:pt idx="0">
                  <c:v>0.59099999999999997</c:v>
                </c:pt>
                <c:pt idx="1">
                  <c:v>0.55500000000000005</c:v>
                </c:pt>
                <c:pt idx="2">
                  <c:v>0.63200000000000001</c:v>
                </c:pt>
                <c:pt idx="3">
                  <c:v>0.438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73-4857-BAA9-327935BC8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17974623"/>
        <c:axId val="1517975583"/>
        <c:extLst/>
      </c:barChart>
      <c:lineChart>
        <c:grouping val="standard"/>
        <c:varyColors val="0"/>
        <c:ser>
          <c:idx val="0"/>
          <c:order val="1"/>
          <c:tx>
            <c:strRef>
              <c:f>GHG!$M$19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GHG!$M$20:$R$20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GHG!$M$31:$R$31</c:f>
              <c:numCache>
                <c:formatCode>General</c:formatCode>
                <c:ptCount val="6"/>
                <c:pt idx="0">
                  <c:v>0.51</c:v>
                </c:pt>
                <c:pt idx="1">
                  <c:v>0.65</c:v>
                </c:pt>
                <c:pt idx="2">
                  <c:v>0.62</c:v>
                </c:pt>
                <c:pt idx="3">
                  <c:v>0.59</c:v>
                </c:pt>
                <c:pt idx="4">
                  <c:v>0.56999999999999995</c:v>
                </c:pt>
                <c:pt idx="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7B-46DE-8FB1-71571B908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974623"/>
        <c:axId val="1517975583"/>
      </c:lineChart>
      <c:catAx>
        <c:axId val="151797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7975583"/>
        <c:crosses val="autoZero"/>
        <c:auto val="1"/>
        <c:lblAlgn val="ctr"/>
        <c:lblOffset val="100"/>
        <c:noMultiLvlLbl val="0"/>
      </c:catAx>
      <c:valAx>
        <c:axId val="1517975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7974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GHG emissions intensity - Exclude Biogenic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GHG!$D$32</c:f>
              <c:strCache>
                <c:ptCount val="1"/>
                <c:pt idx="0">
                  <c:v>·   Solar rooftop business (tonnes CO2e/MWh)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GHG!$G$20:$L$20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2022(d) (e)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strCache>
            </c:strRef>
          </c:cat>
          <c:val>
            <c:numRef>
              <c:f>GHG!$G$32:$L$32</c:f>
              <c:numCache>
                <c:formatCode>General</c:formatCode>
                <c:ptCount val="6"/>
                <c:pt idx="0">
                  <c:v>3.0000000000000001E-3</c:v>
                </c:pt>
                <c:pt idx="1">
                  <c:v>2E-3</c:v>
                </c:pt>
                <c:pt idx="2">
                  <c:v>1E-3</c:v>
                </c:pt>
                <c:pt idx="3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73-4857-BAA9-327935BC8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17974623"/>
        <c:axId val="1517975583"/>
        <c:extLst/>
      </c:barChart>
      <c:catAx>
        <c:axId val="151797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7975583"/>
        <c:crosses val="autoZero"/>
        <c:auto val="1"/>
        <c:lblAlgn val="ctr"/>
        <c:lblOffset val="100"/>
        <c:noMultiLvlLbl val="0"/>
      </c:catAx>
      <c:valAx>
        <c:axId val="1517975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7974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4" Type="http://schemas.openxmlformats.org/officeDocument/2006/relationships/chart" Target="../charts/chart8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1.xml"/><Relationship Id="rId13" Type="http://schemas.openxmlformats.org/officeDocument/2006/relationships/chart" Target="../charts/chart106.xml"/><Relationship Id="rId3" Type="http://schemas.openxmlformats.org/officeDocument/2006/relationships/chart" Target="../charts/chart96.xml"/><Relationship Id="rId7" Type="http://schemas.openxmlformats.org/officeDocument/2006/relationships/chart" Target="../charts/chart100.xml"/><Relationship Id="rId12" Type="http://schemas.openxmlformats.org/officeDocument/2006/relationships/chart" Target="../charts/chart105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Relationship Id="rId6" Type="http://schemas.openxmlformats.org/officeDocument/2006/relationships/chart" Target="../charts/chart99.xml"/><Relationship Id="rId11" Type="http://schemas.openxmlformats.org/officeDocument/2006/relationships/chart" Target="../charts/chart104.xml"/><Relationship Id="rId5" Type="http://schemas.openxmlformats.org/officeDocument/2006/relationships/chart" Target="../charts/chart98.xml"/><Relationship Id="rId10" Type="http://schemas.openxmlformats.org/officeDocument/2006/relationships/chart" Target="../charts/chart103.xml"/><Relationship Id="rId4" Type="http://schemas.openxmlformats.org/officeDocument/2006/relationships/chart" Target="../charts/chart97.xml"/><Relationship Id="rId9" Type="http://schemas.openxmlformats.org/officeDocument/2006/relationships/chart" Target="../charts/chart102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4.xml"/><Relationship Id="rId3" Type="http://schemas.openxmlformats.org/officeDocument/2006/relationships/chart" Target="../charts/chart109.xml"/><Relationship Id="rId7" Type="http://schemas.openxmlformats.org/officeDocument/2006/relationships/chart" Target="../charts/chart113.xml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chart" Target="../charts/chart112.xml"/><Relationship Id="rId5" Type="http://schemas.openxmlformats.org/officeDocument/2006/relationships/chart" Target="../charts/chart111.xml"/><Relationship Id="rId10" Type="http://schemas.openxmlformats.org/officeDocument/2006/relationships/chart" Target="../charts/chart116.xml"/><Relationship Id="rId4" Type="http://schemas.openxmlformats.org/officeDocument/2006/relationships/chart" Target="../charts/chart110.xml"/><Relationship Id="rId9" Type="http://schemas.openxmlformats.org/officeDocument/2006/relationships/chart" Target="../charts/chart1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0.xml"/><Relationship Id="rId18" Type="http://schemas.openxmlformats.org/officeDocument/2006/relationships/chart" Target="../charts/chart135.xml"/><Relationship Id="rId26" Type="http://schemas.openxmlformats.org/officeDocument/2006/relationships/chart" Target="../charts/chart143.xml"/><Relationship Id="rId3" Type="http://schemas.openxmlformats.org/officeDocument/2006/relationships/chart" Target="../charts/chart120.xml"/><Relationship Id="rId21" Type="http://schemas.openxmlformats.org/officeDocument/2006/relationships/chart" Target="../charts/chart138.xml"/><Relationship Id="rId34" Type="http://schemas.openxmlformats.org/officeDocument/2006/relationships/chart" Target="../charts/chart151.xml"/><Relationship Id="rId7" Type="http://schemas.openxmlformats.org/officeDocument/2006/relationships/chart" Target="../charts/chart124.xml"/><Relationship Id="rId12" Type="http://schemas.openxmlformats.org/officeDocument/2006/relationships/chart" Target="../charts/chart129.xml"/><Relationship Id="rId17" Type="http://schemas.openxmlformats.org/officeDocument/2006/relationships/chart" Target="../charts/chart134.xml"/><Relationship Id="rId25" Type="http://schemas.openxmlformats.org/officeDocument/2006/relationships/chart" Target="../charts/chart142.xml"/><Relationship Id="rId33" Type="http://schemas.openxmlformats.org/officeDocument/2006/relationships/chart" Target="../charts/chart150.xml"/><Relationship Id="rId2" Type="http://schemas.openxmlformats.org/officeDocument/2006/relationships/chart" Target="../charts/chart119.xml"/><Relationship Id="rId16" Type="http://schemas.openxmlformats.org/officeDocument/2006/relationships/chart" Target="../charts/chart133.xml"/><Relationship Id="rId20" Type="http://schemas.openxmlformats.org/officeDocument/2006/relationships/chart" Target="../charts/chart137.xml"/><Relationship Id="rId29" Type="http://schemas.openxmlformats.org/officeDocument/2006/relationships/chart" Target="../charts/chart146.xml"/><Relationship Id="rId1" Type="http://schemas.openxmlformats.org/officeDocument/2006/relationships/chart" Target="../charts/chart118.xml"/><Relationship Id="rId6" Type="http://schemas.openxmlformats.org/officeDocument/2006/relationships/chart" Target="../charts/chart123.xml"/><Relationship Id="rId11" Type="http://schemas.openxmlformats.org/officeDocument/2006/relationships/chart" Target="../charts/chart128.xml"/><Relationship Id="rId24" Type="http://schemas.openxmlformats.org/officeDocument/2006/relationships/chart" Target="../charts/chart141.xml"/><Relationship Id="rId32" Type="http://schemas.openxmlformats.org/officeDocument/2006/relationships/chart" Target="../charts/chart149.xml"/><Relationship Id="rId5" Type="http://schemas.openxmlformats.org/officeDocument/2006/relationships/chart" Target="../charts/chart122.xml"/><Relationship Id="rId15" Type="http://schemas.openxmlformats.org/officeDocument/2006/relationships/chart" Target="../charts/chart132.xml"/><Relationship Id="rId23" Type="http://schemas.openxmlformats.org/officeDocument/2006/relationships/chart" Target="../charts/chart140.xml"/><Relationship Id="rId28" Type="http://schemas.openxmlformats.org/officeDocument/2006/relationships/chart" Target="../charts/chart145.xml"/><Relationship Id="rId10" Type="http://schemas.openxmlformats.org/officeDocument/2006/relationships/chart" Target="../charts/chart127.xml"/><Relationship Id="rId19" Type="http://schemas.openxmlformats.org/officeDocument/2006/relationships/chart" Target="../charts/chart136.xml"/><Relationship Id="rId31" Type="http://schemas.openxmlformats.org/officeDocument/2006/relationships/chart" Target="../charts/chart148.xml"/><Relationship Id="rId4" Type="http://schemas.openxmlformats.org/officeDocument/2006/relationships/chart" Target="../charts/chart121.xml"/><Relationship Id="rId9" Type="http://schemas.openxmlformats.org/officeDocument/2006/relationships/chart" Target="../charts/chart126.xml"/><Relationship Id="rId14" Type="http://schemas.openxmlformats.org/officeDocument/2006/relationships/chart" Target="../charts/chart131.xml"/><Relationship Id="rId22" Type="http://schemas.openxmlformats.org/officeDocument/2006/relationships/chart" Target="../charts/chart139.xml"/><Relationship Id="rId27" Type="http://schemas.openxmlformats.org/officeDocument/2006/relationships/chart" Target="../charts/chart144.xml"/><Relationship Id="rId30" Type="http://schemas.openxmlformats.org/officeDocument/2006/relationships/chart" Target="../charts/chart147.xml"/><Relationship Id="rId35" Type="http://schemas.openxmlformats.org/officeDocument/2006/relationships/chart" Target="../charts/chart152.xml"/><Relationship Id="rId8" Type="http://schemas.openxmlformats.org/officeDocument/2006/relationships/chart" Target="../charts/chart125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0.xml"/><Relationship Id="rId13" Type="http://schemas.openxmlformats.org/officeDocument/2006/relationships/chart" Target="../charts/chart165.xml"/><Relationship Id="rId3" Type="http://schemas.openxmlformats.org/officeDocument/2006/relationships/chart" Target="../charts/chart155.xml"/><Relationship Id="rId7" Type="http://schemas.openxmlformats.org/officeDocument/2006/relationships/chart" Target="../charts/chart159.xml"/><Relationship Id="rId12" Type="http://schemas.openxmlformats.org/officeDocument/2006/relationships/chart" Target="../charts/chart164.xml"/><Relationship Id="rId2" Type="http://schemas.openxmlformats.org/officeDocument/2006/relationships/chart" Target="../charts/chart154.xml"/><Relationship Id="rId16" Type="http://schemas.openxmlformats.org/officeDocument/2006/relationships/chart" Target="../charts/chart168.xml"/><Relationship Id="rId1" Type="http://schemas.openxmlformats.org/officeDocument/2006/relationships/chart" Target="../charts/chart153.xml"/><Relationship Id="rId6" Type="http://schemas.openxmlformats.org/officeDocument/2006/relationships/chart" Target="../charts/chart158.xml"/><Relationship Id="rId11" Type="http://schemas.openxmlformats.org/officeDocument/2006/relationships/chart" Target="../charts/chart163.xml"/><Relationship Id="rId5" Type="http://schemas.openxmlformats.org/officeDocument/2006/relationships/chart" Target="../charts/chart157.xml"/><Relationship Id="rId15" Type="http://schemas.openxmlformats.org/officeDocument/2006/relationships/chart" Target="../charts/chart167.xml"/><Relationship Id="rId10" Type="http://schemas.openxmlformats.org/officeDocument/2006/relationships/chart" Target="../charts/chart162.xml"/><Relationship Id="rId4" Type="http://schemas.openxmlformats.org/officeDocument/2006/relationships/chart" Target="../charts/chart156.xml"/><Relationship Id="rId9" Type="http://schemas.openxmlformats.org/officeDocument/2006/relationships/chart" Target="../charts/chart161.xml"/><Relationship Id="rId14" Type="http://schemas.openxmlformats.org/officeDocument/2006/relationships/chart" Target="../charts/chart166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29" Type="http://schemas.openxmlformats.org/officeDocument/2006/relationships/chart" Target="../charts/chart197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0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Relationship Id="rId4" Type="http://schemas.openxmlformats.org/officeDocument/2006/relationships/chart" Target="../charts/chart201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9.xml"/><Relationship Id="rId13" Type="http://schemas.openxmlformats.org/officeDocument/2006/relationships/chart" Target="../charts/chart214.xml"/><Relationship Id="rId18" Type="http://schemas.openxmlformats.org/officeDocument/2006/relationships/chart" Target="../charts/chart219.xml"/><Relationship Id="rId3" Type="http://schemas.openxmlformats.org/officeDocument/2006/relationships/chart" Target="../charts/chart204.xml"/><Relationship Id="rId21" Type="http://schemas.openxmlformats.org/officeDocument/2006/relationships/chart" Target="../charts/chart222.xml"/><Relationship Id="rId7" Type="http://schemas.openxmlformats.org/officeDocument/2006/relationships/chart" Target="../charts/chart208.xml"/><Relationship Id="rId12" Type="http://schemas.openxmlformats.org/officeDocument/2006/relationships/chart" Target="../charts/chart213.xml"/><Relationship Id="rId17" Type="http://schemas.openxmlformats.org/officeDocument/2006/relationships/chart" Target="../charts/chart218.xml"/><Relationship Id="rId2" Type="http://schemas.openxmlformats.org/officeDocument/2006/relationships/chart" Target="../charts/chart203.xml"/><Relationship Id="rId16" Type="http://schemas.openxmlformats.org/officeDocument/2006/relationships/chart" Target="../charts/chart217.xml"/><Relationship Id="rId20" Type="http://schemas.openxmlformats.org/officeDocument/2006/relationships/chart" Target="../charts/chart221.xml"/><Relationship Id="rId1" Type="http://schemas.openxmlformats.org/officeDocument/2006/relationships/chart" Target="../charts/chart202.xml"/><Relationship Id="rId6" Type="http://schemas.openxmlformats.org/officeDocument/2006/relationships/chart" Target="../charts/chart207.xml"/><Relationship Id="rId11" Type="http://schemas.openxmlformats.org/officeDocument/2006/relationships/chart" Target="../charts/chart212.xml"/><Relationship Id="rId24" Type="http://schemas.openxmlformats.org/officeDocument/2006/relationships/chart" Target="../charts/chart225.xml"/><Relationship Id="rId5" Type="http://schemas.openxmlformats.org/officeDocument/2006/relationships/chart" Target="../charts/chart206.xml"/><Relationship Id="rId15" Type="http://schemas.openxmlformats.org/officeDocument/2006/relationships/chart" Target="../charts/chart216.xml"/><Relationship Id="rId23" Type="http://schemas.openxmlformats.org/officeDocument/2006/relationships/chart" Target="../charts/chart224.xml"/><Relationship Id="rId10" Type="http://schemas.openxmlformats.org/officeDocument/2006/relationships/chart" Target="../charts/chart211.xml"/><Relationship Id="rId19" Type="http://schemas.openxmlformats.org/officeDocument/2006/relationships/chart" Target="../charts/chart220.xml"/><Relationship Id="rId4" Type="http://schemas.openxmlformats.org/officeDocument/2006/relationships/chart" Target="../charts/chart205.xml"/><Relationship Id="rId9" Type="http://schemas.openxmlformats.org/officeDocument/2006/relationships/chart" Target="../charts/chart210.xml"/><Relationship Id="rId14" Type="http://schemas.openxmlformats.org/officeDocument/2006/relationships/chart" Target="../charts/chart215.xml"/><Relationship Id="rId22" Type="http://schemas.openxmlformats.org/officeDocument/2006/relationships/chart" Target="../charts/chart2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5" Type="http://schemas.openxmlformats.org/officeDocument/2006/relationships/chart" Target="../charts/chart25.xml"/><Relationship Id="rId10" Type="http://schemas.openxmlformats.org/officeDocument/2006/relationships/chart" Target="../charts/chart30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3.xml"/><Relationship Id="rId3" Type="http://schemas.openxmlformats.org/officeDocument/2006/relationships/chart" Target="../charts/chart228.xml"/><Relationship Id="rId7" Type="http://schemas.openxmlformats.org/officeDocument/2006/relationships/chart" Target="../charts/chart232.xml"/><Relationship Id="rId12" Type="http://schemas.openxmlformats.org/officeDocument/2006/relationships/chart" Target="../charts/chart237.xml"/><Relationship Id="rId2" Type="http://schemas.openxmlformats.org/officeDocument/2006/relationships/chart" Target="../charts/chart227.xml"/><Relationship Id="rId1" Type="http://schemas.openxmlformats.org/officeDocument/2006/relationships/chart" Target="../charts/chart226.xml"/><Relationship Id="rId6" Type="http://schemas.openxmlformats.org/officeDocument/2006/relationships/chart" Target="../charts/chart231.xml"/><Relationship Id="rId11" Type="http://schemas.openxmlformats.org/officeDocument/2006/relationships/chart" Target="../charts/chart236.xml"/><Relationship Id="rId5" Type="http://schemas.openxmlformats.org/officeDocument/2006/relationships/chart" Target="../charts/chart230.xml"/><Relationship Id="rId10" Type="http://schemas.openxmlformats.org/officeDocument/2006/relationships/chart" Target="../charts/chart235.xml"/><Relationship Id="rId4" Type="http://schemas.openxmlformats.org/officeDocument/2006/relationships/chart" Target="../charts/chart229.xml"/><Relationship Id="rId9" Type="http://schemas.openxmlformats.org/officeDocument/2006/relationships/chart" Target="../charts/chart234.xml"/></Relationships>
</file>

<file path=xl/drawings/_rels/drawing2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50.xml"/><Relationship Id="rId18" Type="http://schemas.openxmlformats.org/officeDocument/2006/relationships/chart" Target="../charts/chart255.xml"/><Relationship Id="rId26" Type="http://schemas.openxmlformats.org/officeDocument/2006/relationships/chart" Target="../charts/chart263.xml"/><Relationship Id="rId21" Type="http://schemas.openxmlformats.org/officeDocument/2006/relationships/chart" Target="../charts/chart258.xml"/><Relationship Id="rId34" Type="http://schemas.openxmlformats.org/officeDocument/2006/relationships/chart" Target="../charts/chart271.xml"/><Relationship Id="rId7" Type="http://schemas.openxmlformats.org/officeDocument/2006/relationships/chart" Target="../charts/chart244.xml"/><Relationship Id="rId12" Type="http://schemas.openxmlformats.org/officeDocument/2006/relationships/chart" Target="../charts/chart249.xml"/><Relationship Id="rId17" Type="http://schemas.openxmlformats.org/officeDocument/2006/relationships/chart" Target="../charts/chart254.xml"/><Relationship Id="rId25" Type="http://schemas.openxmlformats.org/officeDocument/2006/relationships/chart" Target="../charts/chart262.xml"/><Relationship Id="rId33" Type="http://schemas.openxmlformats.org/officeDocument/2006/relationships/chart" Target="../charts/chart270.xml"/><Relationship Id="rId38" Type="http://schemas.openxmlformats.org/officeDocument/2006/relationships/chart" Target="../charts/chart275.xml"/><Relationship Id="rId2" Type="http://schemas.openxmlformats.org/officeDocument/2006/relationships/chart" Target="../charts/chart239.xml"/><Relationship Id="rId16" Type="http://schemas.openxmlformats.org/officeDocument/2006/relationships/chart" Target="../charts/chart253.xml"/><Relationship Id="rId20" Type="http://schemas.openxmlformats.org/officeDocument/2006/relationships/chart" Target="../charts/chart257.xml"/><Relationship Id="rId29" Type="http://schemas.openxmlformats.org/officeDocument/2006/relationships/chart" Target="../charts/chart266.xml"/><Relationship Id="rId1" Type="http://schemas.openxmlformats.org/officeDocument/2006/relationships/chart" Target="../charts/chart238.xml"/><Relationship Id="rId6" Type="http://schemas.openxmlformats.org/officeDocument/2006/relationships/chart" Target="../charts/chart243.xml"/><Relationship Id="rId11" Type="http://schemas.openxmlformats.org/officeDocument/2006/relationships/chart" Target="../charts/chart248.xml"/><Relationship Id="rId24" Type="http://schemas.openxmlformats.org/officeDocument/2006/relationships/chart" Target="../charts/chart261.xml"/><Relationship Id="rId32" Type="http://schemas.openxmlformats.org/officeDocument/2006/relationships/chart" Target="../charts/chart269.xml"/><Relationship Id="rId37" Type="http://schemas.openxmlformats.org/officeDocument/2006/relationships/chart" Target="../charts/chart274.xml"/><Relationship Id="rId5" Type="http://schemas.openxmlformats.org/officeDocument/2006/relationships/chart" Target="../charts/chart242.xml"/><Relationship Id="rId15" Type="http://schemas.openxmlformats.org/officeDocument/2006/relationships/chart" Target="../charts/chart252.xml"/><Relationship Id="rId23" Type="http://schemas.openxmlformats.org/officeDocument/2006/relationships/chart" Target="../charts/chart260.xml"/><Relationship Id="rId28" Type="http://schemas.openxmlformats.org/officeDocument/2006/relationships/chart" Target="../charts/chart265.xml"/><Relationship Id="rId36" Type="http://schemas.openxmlformats.org/officeDocument/2006/relationships/chart" Target="../charts/chart273.xml"/><Relationship Id="rId10" Type="http://schemas.openxmlformats.org/officeDocument/2006/relationships/chart" Target="../charts/chart247.xml"/><Relationship Id="rId19" Type="http://schemas.openxmlformats.org/officeDocument/2006/relationships/chart" Target="../charts/chart256.xml"/><Relationship Id="rId31" Type="http://schemas.openxmlformats.org/officeDocument/2006/relationships/chart" Target="../charts/chart268.xml"/><Relationship Id="rId4" Type="http://schemas.openxmlformats.org/officeDocument/2006/relationships/chart" Target="../charts/chart241.xml"/><Relationship Id="rId9" Type="http://schemas.openxmlformats.org/officeDocument/2006/relationships/chart" Target="../charts/chart246.xml"/><Relationship Id="rId14" Type="http://schemas.openxmlformats.org/officeDocument/2006/relationships/chart" Target="../charts/chart251.xml"/><Relationship Id="rId22" Type="http://schemas.openxmlformats.org/officeDocument/2006/relationships/chart" Target="../charts/chart259.xml"/><Relationship Id="rId27" Type="http://schemas.openxmlformats.org/officeDocument/2006/relationships/chart" Target="../charts/chart264.xml"/><Relationship Id="rId30" Type="http://schemas.openxmlformats.org/officeDocument/2006/relationships/chart" Target="../charts/chart267.xml"/><Relationship Id="rId35" Type="http://schemas.openxmlformats.org/officeDocument/2006/relationships/chart" Target="../charts/chart272.xml"/><Relationship Id="rId8" Type="http://schemas.openxmlformats.org/officeDocument/2006/relationships/chart" Target="../charts/chart245.xml"/><Relationship Id="rId3" Type="http://schemas.openxmlformats.org/officeDocument/2006/relationships/chart" Target="../charts/chart240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8.xml"/><Relationship Id="rId7" Type="http://schemas.openxmlformats.org/officeDocument/2006/relationships/chart" Target="../charts/chart282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Relationship Id="rId6" Type="http://schemas.openxmlformats.org/officeDocument/2006/relationships/chart" Target="../charts/chart281.xml"/><Relationship Id="rId5" Type="http://schemas.openxmlformats.org/officeDocument/2006/relationships/chart" Target="../charts/chart280.xml"/><Relationship Id="rId4" Type="http://schemas.openxmlformats.org/officeDocument/2006/relationships/chart" Target="../charts/chart279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0.xml"/><Relationship Id="rId13" Type="http://schemas.openxmlformats.org/officeDocument/2006/relationships/chart" Target="../charts/chart295.xml"/><Relationship Id="rId18" Type="http://schemas.openxmlformats.org/officeDocument/2006/relationships/chart" Target="../charts/chart300.xml"/><Relationship Id="rId3" Type="http://schemas.openxmlformats.org/officeDocument/2006/relationships/chart" Target="../charts/chart285.xml"/><Relationship Id="rId21" Type="http://schemas.openxmlformats.org/officeDocument/2006/relationships/chart" Target="../charts/chart303.xml"/><Relationship Id="rId7" Type="http://schemas.openxmlformats.org/officeDocument/2006/relationships/chart" Target="../charts/chart289.xml"/><Relationship Id="rId12" Type="http://schemas.openxmlformats.org/officeDocument/2006/relationships/chart" Target="../charts/chart294.xml"/><Relationship Id="rId17" Type="http://schemas.openxmlformats.org/officeDocument/2006/relationships/chart" Target="../charts/chart299.xml"/><Relationship Id="rId25" Type="http://schemas.openxmlformats.org/officeDocument/2006/relationships/chart" Target="../charts/chart307.xml"/><Relationship Id="rId2" Type="http://schemas.openxmlformats.org/officeDocument/2006/relationships/chart" Target="../charts/chart284.xml"/><Relationship Id="rId16" Type="http://schemas.openxmlformats.org/officeDocument/2006/relationships/chart" Target="../charts/chart298.xml"/><Relationship Id="rId20" Type="http://schemas.openxmlformats.org/officeDocument/2006/relationships/chart" Target="../charts/chart302.xml"/><Relationship Id="rId1" Type="http://schemas.openxmlformats.org/officeDocument/2006/relationships/chart" Target="../charts/chart283.xml"/><Relationship Id="rId6" Type="http://schemas.openxmlformats.org/officeDocument/2006/relationships/chart" Target="../charts/chart288.xml"/><Relationship Id="rId11" Type="http://schemas.openxmlformats.org/officeDocument/2006/relationships/chart" Target="../charts/chart293.xml"/><Relationship Id="rId24" Type="http://schemas.openxmlformats.org/officeDocument/2006/relationships/chart" Target="../charts/chart306.xml"/><Relationship Id="rId5" Type="http://schemas.openxmlformats.org/officeDocument/2006/relationships/chart" Target="../charts/chart287.xml"/><Relationship Id="rId15" Type="http://schemas.openxmlformats.org/officeDocument/2006/relationships/chart" Target="../charts/chart297.xml"/><Relationship Id="rId23" Type="http://schemas.openxmlformats.org/officeDocument/2006/relationships/chart" Target="../charts/chart305.xml"/><Relationship Id="rId10" Type="http://schemas.openxmlformats.org/officeDocument/2006/relationships/chart" Target="../charts/chart292.xml"/><Relationship Id="rId19" Type="http://schemas.openxmlformats.org/officeDocument/2006/relationships/chart" Target="../charts/chart301.xml"/><Relationship Id="rId4" Type="http://schemas.openxmlformats.org/officeDocument/2006/relationships/chart" Target="../charts/chart286.xml"/><Relationship Id="rId9" Type="http://schemas.openxmlformats.org/officeDocument/2006/relationships/chart" Target="../charts/chart291.xml"/><Relationship Id="rId14" Type="http://schemas.openxmlformats.org/officeDocument/2006/relationships/chart" Target="../charts/chart296.xml"/><Relationship Id="rId22" Type="http://schemas.openxmlformats.org/officeDocument/2006/relationships/chart" Target="../charts/chart304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5.xml"/><Relationship Id="rId13" Type="http://schemas.openxmlformats.org/officeDocument/2006/relationships/chart" Target="../charts/chart320.xml"/><Relationship Id="rId3" Type="http://schemas.openxmlformats.org/officeDocument/2006/relationships/chart" Target="../charts/chart310.xml"/><Relationship Id="rId7" Type="http://schemas.openxmlformats.org/officeDocument/2006/relationships/chart" Target="../charts/chart314.xml"/><Relationship Id="rId12" Type="http://schemas.openxmlformats.org/officeDocument/2006/relationships/chart" Target="../charts/chart319.xml"/><Relationship Id="rId2" Type="http://schemas.openxmlformats.org/officeDocument/2006/relationships/chart" Target="../charts/chart309.xml"/><Relationship Id="rId1" Type="http://schemas.openxmlformats.org/officeDocument/2006/relationships/chart" Target="../charts/chart308.xml"/><Relationship Id="rId6" Type="http://schemas.openxmlformats.org/officeDocument/2006/relationships/chart" Target="../charts/chart313.xml"/><Relationship Id="rId11" Type="http://schemas.openxmlformats.org/officeDocument/2006/relationships/chart" Target="../charts/chart318.xml"/><Relationship Id="rId5" Type="http://schemas.openxmlformats.org/officeDocument/2006/relationships/chart" Target="../charts/chart312.xml"/><Relationship Id="rId10" Type="http://schemas.openxmlformats.org/officeDocument/2006/relationships/chart" Target="../charts/chart317.xml"/><Relationship Id="rId4" Type="http://schemas.openxmlformats.org/officeDocument/2006/relationships/chart" Target="../charts/chart311.xml"/><Relationship Id="rId9" Type="http://schemas.openxmlformats.org/officeDocument/2006/relationships/chart" Target="../charts/chart31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7" Type="http://schemas.openxmlformats.org/officeDocument/2006/relationships/chart" Target="../charts/chart53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chart" Target="../charts/chart5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" Type="http://schemas.openxmlformats.org/officeDocument/2006/relationships/chart" Target="../charts/chart62.xml"/><Relationship Id="rId16" Type="http://schemas.openxmlformats.org/officeDocument/2006/relationships/chart" Target="../charts/chart76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1" Type="http://schemas.openxmlformats.org/officeDocument/2006/relationships/chart" Target="../charts/chart71.xml"/><Relationship Id="rId5" Type="http://schemas.openxmlformats.org/officeDocument/2006/relationships/chart" Target="../charts/chart65.xml"/><Relationship Id="rId15" Type="http://schemas.openxmlformats.org/officeDocument/2006/relationships/chart" Target="../charts/chart75.xml"/><Relationship Id="rId10" Type="http://schemas.openxmlformats.org/officeDocument/2006/relationships/chart" Target="../charts/chart70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4" Type="http://schemas.openxmlformats.org/officeDocument/2006/relationships/chart" Target="../charts/chart7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185056</xdr:colOff>
      <xdr:row>4</xdr:row>
      <xdr:rowOff>32657</xdr:rowOff>
    </xdr:from>
    <xdr:to>
      <xdr:col>23</xdr:col>
      <xdr:colOff>386441</xdr:colOff>
      <xdr:row>11</xdr:row>
      <xdr:rowOff>119743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208935-307F-47A7-A9A8-6E3F53ACD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446314</xdr:colOff>
      <xdr:row>17</xdr:row>
      <xdr:rowOff>263236</xdr:rowOff>
    </xdr:from>
    <xdr:to>
      <xdr:col>25</xdr:col>
      <xdr:colOff>293915</xdr:colOff>
      <xdr:row>22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8968A2D-5E0E-4537-A3C6-BB2D3729A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117268</xdr:colOff>
      <xdr:row>18</xdr:row>
      <xdr:rowOff>166256</xdr:rowOff>
    </xdr:from>
    <xdr:to>
      <xdr:col>35</xdr:col>
      <xdr:colOff>581890</xdr:colOff>
      <xdr:row>22</xdr:row>
      <xdr:rowOff>304800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2A5F61-15AA-4805-8A50-749CB2AD8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43790</xdr:colOff>
      <xdr:row>36</xdr:row>
      <xdr:rowOff>40820</xdr:rowOff>
    </xdr:from>
    <xdr:to>
      <xdr:col>39</xdr:col>
      <xdr:colOff>199159</xdr:colOff>
      <xdr:row>39</xdr:row>
      <xdr:rowOff>169718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59DA795-D774-4043-865A-283FF9D65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129638</xdr:colOff>
      <xdr:row>4</xdr:row>
      <xdr:rowOff>101930</xdr:rowOff>
    </xdr:from>
    <xdr:to>
      <xdr:col>29</xdr:col>
      <xdr:colOff>331023</xdr:colOff>
      <xdr:row>11</xdr:row>
      <xdr:rowOff>189016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0EE1FB7-391D-4378-9E5C-A1001DA2C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233547</xdr:colOff>
      <xdr:row>34</xdr:row>
      <xdr:rowOff>458191</xdr:rowOff>
    </xdr:from>
    <xdr:to>
      <xdr:col>31</xdr:col>
      <xdr:colOff>538347</xdr:colOff>
      <xdr:row>37</xdr:row>
      <xdr:rowOff>315687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03F3A53-E9C1-4B34-A19C-E50E66A1D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88074</xdr:colOff>
      <xdr:row>4</xdr:row>
      <xdr:rowOff>171202</xdr:rowOff>
    </xdr:from>
    <xdr:to>
      <xdr:col>35</xdr:col>
      <xdr:colOff>289459</xdr:colOff>
      <xdr:row>11</xdr:row>
      <xdr:rowOff>258288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C97F949-D4C1-42BD-BE88-E680F02BB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113805</xdr:colOff>
      <xdr:row>11</xdr:row>
      <xdr:rowOff>207818</xdr:rowOff>
    </xdr:from>
    <xdr:to>
      <xdr:col>32</xdr:col>
      <xdr:colOff>571006</xdr:colOff>
      <xdr:row>14</xdr:row>
      <xdr:rowOff>263238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FF559EA-6403-4EBF-9C82-EEB42F097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58387</xdr:colOff>
      <xdr:row>11</xdr:row>
      <xdr:rowOff>109551</xdr:rowOff>
    </xdr:from>
    <xdr:to>
      <xdr:col>25</xdr:col>
      <xdr:colOff>415636</xdr:colOff>
      <xdr:row>13</xdr:row>
      <xdr:rowOff>443347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E727302-7C62-4280-8218-9BEA7453C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155369</xdr:colOff>
      <xdr:row>14</xdr:row>
      <xdr:rowOff>220388</xdr:rowOff>
    </xdr:from>
    <xdr:to>
      <xdr:col>25</xdr:col>
      <xdr:colOff>512618</xdr:colOff>
      <xdr:row>17</xdr:row>
      <xdr:rowOff>166256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ED00938-072A-4B75-92E1-201BD7EF8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141514</xdr:colOff>
      <xdr:row>14</xdr:row>
      <xdr:rowOff>358933</xdr:rowOff>
    </xdr:from>
    <xdr:to>
      <xdr:col>33</xdr:col>
      <xdr:colOff>498763</xdr:colOff>
      <xdr:row>17</xdr:row>
      <xdr:rowOff>304801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B670909-1CD8-46B5-994F-0E5448E3F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335478</xdr:colOff>
      <xdr:row>23</xdr:row>
      <xdr:rowOff>164969</xdr:rowOff>
    </xdr:from>
    <xdr:to>
      <xdr:col>26</xdr:col>
      <xdr:colOff>83127</xdr:colOff>
      <xdr:row>28</xdr:row>
      <xdr:rowOff>110838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D3CB86C-D066-49B5-B356-B2A9CBB59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164028</xdr:colOff>
      <xdr:row>23</xdr:row>
      <xdr:rowOff>279269</xdr:rowOff>
    </xdr:from>
    <xdr:to>
      <xdr:col>33</xdr:col>
      <xdr:colOff>521277</xdr:colOff>
      <xdr:row>29</xdr:row>
      <xdr:rowOff>45029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A95E507-E6F5-4294-8F0C-4E5AF5757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243344</xdr:colOff>
      <xdr:row>30</xdr:row>
      <xdr:rowOff>148143</xdr:rowOff>
    </xdr:from>
    <xdr:to>
      <xdr:col>31</xdr:col>
      <xdr:colOff>548144</xdr:colOff>
      <xdr:row>34</xdr:row>
      <xdr:rowOff>413657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AB912E77-B2AB-4076-8D39-9E20DFAC0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221672</xdr:colOff>
      <xdr:row>37</xdr:row>
      <xdr:rowOff>499008</xdr:rowOff>
    </xdr:from>
    <xdr:to>
      <xdr:col>31</xdr:col>
      <xdr:colOff>526472</xdr:colOff>
      <xdr:row>41</xdr:row>
      <xdr:rowOff>125186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A319BA3-1B05-4CD8-8EAD-DEE52EE7B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</xdr:col>
      <xdr:colOff>304799</xdr:colOff>
      <xdr:row>41</xdr:row>
      <xdr:rowOff>316919</xdr:rowOff>
    </xdr:from>
    <xdr:to>
      <xdr:col>31</xdr:col>
      <xdr:colOff>609599</xdr:colOff>
      <xdr:row>45</xdr:row>
      <xdr:rowOff>135082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803773D9-3C37-4490-877E-7BE5A74EB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24</xdr:col>
      <xdr:colOff>227213</xdr:colOff>
      <xdr:row>45</xdr:row>
      <xdr:rowOff>290947</xdr:rowOff>
    </xdr:from>
    <xdr:to>
      <xdr:col>31</xdr:col>
      <xdr:colOff>532013</xdr:colOff>
      <xdr:row>48</xdr:row>
      <xdr:rowOff>360219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F70D8964-86F8-444D-A210-259FC48F8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24</xdr:col>
      <xdr:colOff>538347</xdr:colOff>
      <xdr:row>48</xdr:row>
      <xdr:rowOff>534391</xdr:rowOff>
    </xdr:from>
    <xdr:to>
      <xdr:col>32</xdr:col>
      <xdr:colOff>233547</xdr:colOff>
      <xdr:row>51</xdr:row>
      <xdr:rowOff>10887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5E7D7EF3-0639-4091-8659-6D9102E50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24</xdr:col>
      <xdr:colOff>335972</xdr:colOff>
      <xdr:row>51</xdr:row>
      <xdr:rowOff>232308</xdr:rowOff>
    </xdr:from>
    <xdr:to>
      <xdr:col>32</xdr:col>
      <xdr:colOff>31172</xdr:colOff>
      <xdr:row>56</xdr:row>
      <xdr:rowOff>106136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5E235601-8C4D-4572-A823-62F29E9F0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24</xdr:col>
      <xdr:colOff>401781</xdr:colOff>
      <xdr:row>56</xdr:row>
      <xdr:rowOff>192228</xdr:rowOff>
    </xdr:from>
    <xdr:to>
      <xdr:col>32</xdr:col>
      <xdr:colOff>96981</xdr:colOff>
      <xdr:row>65</xdr:row>
      <xdr:rowOff>65808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40B3264-E1B9-4C4A-9BE3-3BB280BA5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26893</xdr:colOff>
      <xdr:row>12</xdr:row>
      <xdr:rowOff>161367</xdr:rowOff>
    </xdr:from>
    <xdr:to>
      <xdr:col>22</xdr:col>
      <xdr:colOff>443752</xdr:colOff>
      <xdr:row>22</xdr:row>
      <xdr:rowOff>80684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33D851-3E26-3473-8E60-BB2FBFC2A7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17928</xdr:colOff>
      <xdr:row>23</xdr:row>
      <xdr:rowOff>17931</xdr:rowOff>
    </xdr:from>
    <xdr:to>
      <xdr:col>22</xdr:col>
      <xdr:colOff>434787</xdr:colOff>
      <xdr:row>33</xdr:row>
      <xdr:rowOff>107578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AC49B6E-AD79-EE2D-9BBB-59E4309CAB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253457</xdr:colOff>
      <xdr:row>35</xdr:row>
      <xdr:rowOff>72534</xdr:rowOff>
    </xdr:from>
    <xdr:to>
      <xdr:col>25</xdr:col>
      <xdr:colOff>141397</xdr:colOff>
      <xdr:row>45</xdr:row>
      <xdr:rowOff>162181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DF5BCB-2AF7-D5CF-F658-52F985BCC8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308876</xdr:colOff>
      <xdr:row>46</xdr:row>
      <xdr:rowOff>72533</xdr:rowOff>
    </xdr:from>
    <xdr:to>
      <xdr:col>25</xdr:col>
      <xdr:colOff>196816</xdr:colOff>
      <xdr:row>59</xdr:row>
      <xdr:rowOff>124690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23139D-DA88-0694-AB7B-ECD4288EC5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217343</xdr:colOff>
      <xdr:row>11</xdr:row>
      <xdr:rowOff>42554</xdr:rowOff>
    </xdr:from>
    <xdr:to>
      <xdr:col>24</xdr:col>
      <xdr:colOff>476002</xdr:colOff>
      <xdr:row>17</xdr:row>
      <xdr:rowOff>272143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96B92C6-DB44-A433-65D4-D70DFEB1F6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239114</xdr:colOff>
      <xdr:row>18</xdr:row>
      <xdr:rowOff>13856</xdr:rowOff>
    </xdr:from>
    <xdr:to>
      <xdr:col>24</xdr:col>
      <xdr:colOff>497773</xdr:colOff>
      <xdr:row>29</xdr:row>
      <xdr:rowOff>32657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993C840-9619-E1AB-A02E-1CB22A4F9E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64942</xdr:colOff>
      <xdr:row>18</xdr:row>
      <xdr:rowOff>2970</xdr:rowOff>
    </xdr:from>
    <xdr:to>
      <xdr:col>32</xdr:col>
      <xdr:colOff>323601</xdr:colOff>
      <xdr:row>29</xdr:row>
      <xdr:rowOff>65314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7AC8BD8-F8C3-869E-BDF4-3EAFCF9E8B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40</xdr:col>
      <xdr:colOff>282657</xdr:colOff>
      <xdr:row>18</xdr:row>
      <xdr:rowOff>13857</xdr:rowOff>
    </xdr:from>
    <xdr:to>
      <xdr:col>47</xdr:col>
      <xdr:colOff>541316</xdr:colOff>
      <xdr:row>29</xdr:row>
      <xdr:rowOff>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5B57B16-DD80-DEF3-DD44-779FA20CF2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32</xdr:col>
      <xdr:colOff>500372</xdr:colOff>
      <xdr:row>18</xdr:row>
      <xdr:rowOff>2971</xdr:rowOff>
    </xdr:from>
    <xdr:to>
      <xdr:col>40</xdr:col>
      <xdr:colOff>149431</xdr:colOff>
      <xdr:row>29</xdr:row>
      <xdr:rowOff>19051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236B083-7B8A-6466-114B-95F5AC5123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206457</xdr:colOff>
      <xdr:row>29</xdr:row>
      <xdr:rowOff>155370</xdr:rowOff>
    </xdr:from>
    <xdr:to>
      <xdr:col>24</xdr:col>
      <xdr:colOff>465116</xdr:colOff>
      <xdr:row>43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150C93B-A064-FEFA-3013-565BDD17DC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600323</xdr:colOff>
      <xdr:row>30</xdr:row>
      <xdr:rowOff>11876</xdr:rowOff>
    </xdr:from>
    <xdr:to>
      <xdr:col>32</xdr:col>
      <xdr:colOff>249382</xdr:colOff>
      <xdr:row>43</xdr:row>
      <xdr:rowOff>41563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205D0DE-A845-774F-D7EA-95770B12ED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32</xdr:col>
      <xdr:colOff>257423</xdr:colOff>
      <xdr:row>30</xdr:row>
      <xdr:rowOff>126176</xdr:rowOff>
    </xdr:from>
    <xdr:to>
      <xdr:col>39</xdr:col>
      <xdr:colOff>516082</xdr:colOff>
      <xdr:row>43</xdr:row>
      <xdr:rowOff>166254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C8B8B78-6B84-7D02-8C92-0024D287F7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352673</xdr:colOff>
      <xdr:row>31</xdr:row>
      <xdr:rowOff>69026</xdr:rowOff>
    </xdr:from>
    <xdr:to>
      <xdr:col>48</xdr:col>
      <xdr:colOff>1732</xdr:colOff>
      <xdr:row>44</xdr:row>
      <xdr:rowOff>109104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3791D98-E834-8D82-0A97-46A2DBAED9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129539</xdr:colOff>
      <xdr:row>15</xdr:row>
      <xdr:rowOff>184514</xdr:rowOff>
    </xdr:from>
    <xdr:to>
      <xdr:col>26</xdr:col>
      <xdr:colOff>261256</xdr:colOff>
      <xdr:row>28</xdr:row>
      <xdr:rowOff>43544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EF8ECF-DAB6-4873-A83E-DC729AEA75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218505</xdr:colOff>
      <xdr:row>28</xdr:row>
      <xdr:rowOff>162792</xdr:rowOff>
    </xdr:from>
    <xdr:to>
      <xdr:col>26</xdr:col>
      <xdr:colOff>275110</xdr:colOff>
      <xdr:row>33</xdr:row>
      <xdr:rowOff>346365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03FC96-631E-CF2C-BC9C-4624FAF23E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476250</xdr:colOff>
      <xdr:row>16</xdr:row>
      <xdr:rowOff>59576</xdr:rowOff>
    </xdr:from>
    <xdr:to>
      <xdr:col>34</xdr:col>
      <xdr:colOff>382121</xdr:colOff>
      <xdr:row>27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6AA1789-6077-5A54-F9A8-8767427C4F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492726</xdr:colOff>
      <xdr:row>16</xdr:row>
      <xdr:rowOff>25434</xdr:rowOff>
    </xdr:from>
    <xdr:to>
      <xdr:col>43</xdr:col>
      <xdr:colOff>14843</xdr:colOff>
      <xdr:row>28</xdr:row>
      <xdr:rowOff>64573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5294D4D-A7DF-8A63-3F18-8313BA63C1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375852</xdr:colOff>
      <xdr:row>29</xdr:row>
      <xdr:rowOff>38595</xdr:rowOff>
    </xdr:from>
    <xdr:to>
      <xdr:col>34</xdr:col>
      <xdr:colOff>432457</xdr:colOff>
      <xdr:row>33</xdr:row>
      <xdr:rowOff>173184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C05A3A8-6B08-0AD6-E3EE-69CD8A2644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541118</xdr:colOff>
      <xdr:row>29</xdr:row>
      <xdr:rowOff>16825</xdr:rowOff>
    </xdr:from>
    <xdr:to>
      <xdr:col>42</xdr:col>
      <xdr:colOff>597723</xdr:colOff>
      <xdr:row>33</xdr:row>
      <xdr:rowOff>151414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A1166AE-5116-3AC9-DA41-3FFB3433BD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187037</xdr:colOff>
      <xdr:row>33</xdr:row>
      <xdr:rowOff>373035</xdr:rowOff>
    </xdr:from>
    <xdr:to>
      <xdr:col>26</xdr:col>
      <xdr:colOff>92908</xdr:colOff>
      <xdr:row>38</xdr:row>
      <xdr:rowOff>361951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69454D9-6C6D-4D4C-58FE-EC8A63A173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62345</xdr:colOff>
      <xdr:row>33</xdr:row>
      <xdr:rowOff>248342</xdr:rowOff>
    </xdr:from>
    <xdr:to>
      <xdr:col>42</xdr:col>
      <xdr:colOff>577816</xdr:colOff>
      <xdr:row>39</xdr:row>
      <xdr:rowOff>66825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05D8ED7-20F3-6D5D-55B4-2B3106D73E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477982</xdr:colOff>
      <xdr:row>33</xdr:row>
      <xdr:rowOff>317617</xdr:rowOff>
    </xdr:from>
    <xdr:to>
      <xdr:col>34</xdr:col>
      <xdr:colOff>383853</xdr:colOff>
      <xdr:row>38</xdr:row>
      <xdr:rowOff>361950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56EF4E6-4E62-4409-BA91-366D205C80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273628</xdr:colOff>
      <xdr:row>38</xdr:row>
      <xdr:rowOff>470015</xdr:rowOff>
    </xdr:from>
    <xdr:to>
      <xdr:col>26</xdr:col>
      <xdr:colOff>179499</xdr:colOff>
      <xdr:row>49</xdr:row>
      <xdr:rowOff>28334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CC8815D-FFBB-571E-F4D3-E6A8BFA34B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578122</xdr:colOff>
      <xdr:row>38</xdr:row>
      <xdr:rowOff>469201</xdr:rowOff>
    </xdr:from>
    <xdr:to>
      <xdr:col>34</xdr:col>
      <xdr:colOff>483993</xdr:colOff>
      <xdr:row>49</xdr:row>
      <xdr:rowOff>19051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AD1F481-E4E9-AC5E-C62F-2E64B9EEA1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339435</xdr:colOff>
      <xdr:row>50</xdr:row>
      <xdr:rowOff>96982</xdr:rowOff>
    </xdr:from>
    <xdr:to>
      <xdr:col>26</xdr:col>
      <xdr:colOff>34635</xdr:colOff>
      <xdr:row>58</xdr:row>
      <xdr:rowOff>110836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397C02D4-03B1-896C-E98D-FF59A3512A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408708</xdr:colOff>
      <xdr:row>59</xdr:row>
      <xdr:rowOff>138545</xdr:rowOff>
    </xdr:from>
    <xdr:to>
      <xdr:col>26</xdr:col>
      <xdr:colOff>103908</xdr:colOff>
      <xdr:row>75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825FD95-D172-1928-D9F5-3353C5FDDF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254577</xdr:colOff>
      <xdr:row>16</xdr:row>
      <xdr:rowOff>19051</xdr:rowOff>
    </xdr:from>
    <xdr:to>
      <xdr:col>23</xdr:col>
      <xdr:colOff>413327</xdr:colOff>
      <xdr:row>23</xdr:row>
      <xdr:rowOff>110837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EBC0D6-183B-6900-B21D-51B84DCC4E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582469</xdr:colOff>
      <xdr:row>16</xdr:row>
      <xdr:rowOff>47339</xdr:rowOff>
    </xdr:from>
    <xdr:to>
      <xdr:col>30</xdr:col>
      <xdr:colOff>140854</xdr:colOff>
      <xdr:row>22</xdr:row>
      <xdr:rowOff>263238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AEB97B-4437-4007-3C8F-99CAB38382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506845</xdr:colOff>
      <xdr:row>16</xdr:row>
      <xdr:rowOff>80588</xdr:rowOff>
    </xdr:from>
    <xdr:to>
      <xdr:col>37</xdr:col>
      <xdr:colOff>65232</xdr:colOff>
      <xdr:row>23</xdr:row>
      <xdr:rowOff>64655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57568EB-2079-AAAB-96BD-E2BF611DF5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188768</xdr:colOff>
      <xdr:row>24</xdr:row>
      <xdr:rowOff>46181</xdr:rowOff>
    </xdr:from>
    <xdr:to>
      <xdr:col>26</xdr:col>
      <xdr:colOff>159327</xdr:colOff>
      <xdr:row>39</xdr:row>
      <xdr:rowOff>187613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E9EBBC-8894-91A4-7CF7-E0DA92BF50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130548</xdr:colOff>
      <xdr:row>56</xdr:row>
      <xdr:rowOff>31376</xdr:rowOff>
    </xdr:from>
    <xdr:to>
      <xdr:col>24</xdr:col>
      <xdr:colOff>430865</xdr:colOff>
      <xdr:row>68</xdr:row>
      <xdr:rowOff>156882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4CC3183-F16D-F133-528A-59B8021C39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145788</xdr:colOff>
      <xdr:row>56</xdr:row>
      <xdr:rowOff>73286</xdr:rowOff>
    </xdr:from>
    <xdr:to>
      <xdr:col>32</xdr:col>
      <xdr:colOff>446106</xdr:colOff>
      <xdr:row>68</xdr:row>
      <xdr:rowOff>168312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1761D02-590D-6A97-9607-56C5AB8F6F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290792</xdr:colOff>
      <xdr:row>39</xdr:row>
      <xdr:rowOff>184896</xdr:rowOff>
    </xdr:from>
    <xdr:to>
      <xdr:col>24</xdr:col>
      <xdr:colOff>591109</xdr:colOff>
      <xdr:row>52</xdr:row>
      <xdr:rowOff>149038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29A5286-C43D-66AF-66F0-6CCDB7CD56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296235</xdr:colOff>
      <xdr:row>39</xdr:row>
      <xdr:rowOff>174010</xdr:rowOff>
    </xdr:from>
    <xdr:to>
      <xdr:col>32</xdr:col>
      <xdr:colOff>596553</xdr:colOff>
      <xdr:row>52</xdr:row>
      <xdr:rowOff>138152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B0B2CA0-4BC7-F9EC-5F02-185691B716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553009</xdr:colOff>
      <xdr:row>39</xdr:row>
      <xdr:rowOff>112506</xdr:rowOff>
    </xdr:from>
    <xdr:to>
      <xdr:col>41</xdr:col>
      <xdr:colOff>252692</xdr:colOff>
      <xdr:row>52</xdr:row>
      <xdr:rowOff>69028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03D4C23-BC65-FFE8-29AD-0FEB7A2730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42</xdr:col>
      <xdr:colOff>100292</xdr:colOff>
      <xdr:row>39</xdr:row>
      <xdr:rowOff>142986</xdr:rowOff>
    </xdr:from>
    <xdr:to>
      <xdr:col>49</xdr:col>
      <xdr:colOff>405092</xdr:colOff>
      <xdr:row>52</xdr:row>
      <xdr:rowOff>99508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3160463-AD32-2A31-0560-F11E7408A0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198120</xdr:colOff>
      <xdr:row>16</xdr:row>
      <xdr:rowOff>102870</xdr:rowOff>
    </xdr:from>
    <xdr:to>
      <xdr:col>22</xdr:col>
      <xdr:colOff>502920</xdr:colOff>
      <xdr:row>40</xdr:row>
      <xdr:rowOff>34290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3FD8BB-DE66-FDAD-321D-95FB787831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53787</xdr:colOff>
      <xdr:row>6</xdr:row>
      <xdr:rowOff>0</xdr:rowOff>
    </xdr:from>
    <xdr:to>
      <xdr:col>22</xdr:col>
      <xdr:colOff>291352</xdr:colOff>
      <xdr:row>13</xdr:row>
      <xdr:rowOff>143435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B35E86-4831-4D86-B8B2-D3F052D1B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206187</xdr:colOff>
      <xdr:row>14</xdr:row>
      <xdr:rowOff>95250</xdr:rowOff>
    </xdr:from>
    <xdr:to>
      <xdr:col>22</xdr:col>
      <xdr:colOff>443752</xdr:colOff>
      <xdr:row>22</xdr:row>
      <xdr:rowOff>67235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41B4F4F-1F50-45B3-B3FA-0E6C09DA1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72837</xdr:colOff>
      <xdr:row>14</xdr:row>
      <xdr:rowOff>50800</xdr:rowOff>
    </xdr:from>
    <xdr:to>
      <xdr:col>28</xdr:col>
      <xdr:colOff>310402</xdr:colOff>
      <xdr:row>22</xdr:row>
      <xdr:rowOff>22785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106989-9AA6-46BD-8E49-79D0E0394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587187</xdr:colOff>
      <xdr:row>14</xdr:row>
      <xdr:rowOff>107950</xdr:rowOff>
    </xdr:from>
    <xdr:to>
      <xdr:col>34</xdr:col>
      <xdr:colOff>215152</xdr:colOff>
      <xdr:row>22</xdr:row>
      <xdr:rowOff>79935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E84D5F-9D52-4961-840C-0BD016E37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53787</xdr:colOff>
      <xdr:row>23</xdr:row>
      <xdr:rowOff>0</xdr:rowOff>
    </xdr:from>
    <xdr:to>
      <xdr:col>22</xdr:col>
      <xdr:colOff>291352</xdr:colOff>
      <xdr:row>30</xdr:row>
      <xdr:rowOff>10085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43E00F7-A987-4810-95F7-C571365FC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452105</xdr:colOff>
      <xdr:row>22</xdr:row>
      <xdr:rowOff>166254</xdr:rowOff>
    </xdr:from>
    <xdr:to>
      <xdr:col>28</xdr:col>
      <xdr:colOff>80070</xdr:colOff>
      <xdr:row>29</xdr:row>
      <xdr:rowOff>103603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E0E4F50-618F-4036-B07D-41D142671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317023</xdr:colOff>
      <xdr:row>23</xdr:row>
      <xdr:rowOff>98713</xdr:rowOff>
    </xdr:from>
    <xdr:to>
      <xdr:col>33</xdr:col>
      <xdr:colOff>554588</xdr:colOff>
      <xdr:row>30</xdr:row>
      <xdr:rowOff>25671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7703CB8-9ED6-4AAD-9DC8-1C12D83A2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34737</xdr:colOff>
      <xdr:row>38</xdr:row>
      <xdr:rowOff>38100</xdr:rowOff>
    </xdr:from>
    <xdr:to>
      <xdr:col>22</xdr:col>
      <xdr:colOff>272302</xdr:colOff>
      <xdr:row>45</xdr:row>
      <xdr:rowOff>10085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73C43B6-22AB-4A52-893B-4E05E89BB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168087</xdr:colOff>
      <xdr:row>31</xdr:row>
      <xdr:rowOff>57150</xdr:rowOff>
    </xdr:from>
    <xdr:to>
      <xdr:col>22</xdr:col>
      <xdr:colOff>405652</xdr:colOff>
      <xdr:row>38</xdr:row>
      <xdr:rowOff>124385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25E1193-B12A-49C9-9262-A28B6EC07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43396</xdr:colOff>
      <xdr:row>31</xdr:row>
      <xdr:rowOff>43296</xdr:rowOff>
    </xdr:from>
    <xdr:to>
      <xdr:col>28</xdr:col>
      <xdr:colOff>280961</xdr:colOff>
      <xdr:row>38</xdr:row>
      <xdr:rowOff>110531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3BD72BF-E917-48DA-A07E-2C1D09EF4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28</xdr:col>
      <xdr:colOff>138646</xdr:colOff>
      <xdr:row>31</xdr:row>
      <xdr:rowOff>81396</xdr:rowOff>
    </xdr:from>
    <xdr:to>
      <xdr:col>33</xdr:col>
      <xdr:colOff>376211</xdr:colOff>
      <xdr:row>38</xdr:row>
      <xdr:rowOff>159022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9C678B7-4D1A-4E74-B4F9-F255980E8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291046</xdr:colOff>
      <xdr:row>31</xdr:row>
      <xdr:rowOff>111876</xdr:rowOff>
    </xdr:from>
    <xdr:to>
      <xdr:col>39</xdr:col>
      <xdr:colOff>528611</xdr:colOff>
      <xdr:row>38</xdr:row>
      <xdr:rowOff>181882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3F3ABD4-6EEE-4397-A106-CC496653F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339537</xdr:colOff>
      <xdr:row>39</xdr:row>
      <xdr:rowOff>99060</xdr:rowOff>
    </xdr:from>
    <xdr:to>
      <xdr:col>27</xdr:col>
      <xdr:colOff>577102</xdr:colOff>
      <xdr:row>46</xdr:row>
      <xdr:rowOff>71045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1BA3F19-8F8E-497D-9800-7816CAA39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577835</xdr:colOff>
      <xdr:row>39</xdr:row>
      <xdr:rowOff>115685</xdr:rowOff>
    </xdr:from>
    <xdr:to>
      <xdr:col>33</xdr:col>
      <xdr:colOff>205800</xdr:colOff>
      <xdr:row>46</xdr:row>
      <xdr:rowOff>87670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EEBA66A9-4067-47DD-974A-152FE0E9C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212075</xdr:colOff>
      <xdr:row>39</xdr:row>
      <xdr:rowOff>85205</xdr:rowOff>
    </xdr:from>
    <xdr:to>
      <xdr:col>39</xdr:col>
      <xdr:colOff>449640</xdr:colOff>
      <xdr:row>46</xdr:row>
      <xdr:rowOff>57190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126D30DC-2378-4833-A8A2-4A005F9A1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17</xdr:col>
      <xdr:colOff>292778</xdr:colOff>
      <xdr:row>47</xdr:row>
      <xdr:rowOff>181842</xdr:rowOff>
    </xdr:from>
    <xdr:to>
      <xdr:col>22</xdr:col>
      <xdr:colOff>530343</xdr:colOff>
      <xdr:row>54</xdr:row>
      <xdr:rowOff>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9329F984-65CE-4045-9335-1E049E233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15687</xdr:colOff>
      <xdr:row>48</xdr:row>
      <xdr:rowOff>1732</xdr:rowOff>
    </xdr:from>
    <xdr:to>
      <xdr:col>28</xdr:col>
      <xdr:colOff>253252</xdr:colOff>
      <xdr:row>54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7F13DC45-59EF-45A6-9127-4317A10CE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348196</xdr:colOff>
      <xdr:row>48</xdr:row>
      <xdr:rowOff>15586</xdr:rowOff>
    </xdr:from>
    <xdr:to>
      <xdr:col>33</xdr:col>
      <xdr:colOff>585761</xdr:colOff>
      <xdr:row>54</xdr:row>
      <xdr:rowOff>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16EE575-89AA-4414-9AD3-2E457AABF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34</xdr:col>
      <xdr:colOff>71105</xdr:colOff>
      <xdr:row>48</xdr:row>
      <xdr:rowOff>29440</xdr:rowOff>
    </xdr:from>
    <xdr:to>
      <xdr:col>39</xdr:col>
      <xdr:colOff>308670</xdr:colOff>
      <xdr:row>54</xdr:row>
      <xdr:rowOff>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B2A7BCD9-3AB9-45EF-8DF7-B55D383B5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39</xdr:col>
      <xdr:colOff>403614</xdr:colOff>
      <xdr:row>48</xdr:row>
      <xdr:rowOff>43294</xdr:rowOff>
    </xdr:from>
    <xdr:to>
      <xdr:col>45</xdr:col>
      <xdr:colOff>31579</xdr:colOff>
      <xdr:row>54</xdr:row>
      <xdr:rowOff>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98186BCA-6AF4-4FD7-8956-5CDEB865F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17</xdr:col>
      <xdr:colOff>270264</xdr:colOff>
      <xdr:row>54</xdr:row>
      <xdr:rowOff>107372</xdr:rowOff>
    </xdr:from>
    <xdr:to>
      <xdr:col>22</xdr:col>
      <xdr:colOff>507829</xdr:colOff>
      <xdr:row>60</xdr:row>
      <xdr:rowOff>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EECE88DA-3428-4ABF-BF42-FF595BEA5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23</xdr:col>
      <xdr:colOff>214846</xdr:colOff>
      <xdr:row>54</xdr:row>
      <xdr:rowOff>93517</xdr:rowOff>
    </xdr:from>
    <xdr:to>
      <xdr:col>28</xdr:col>
      <xdr:colOff>452411</xdr:colOff>
      <xdr:row>60</xdr:row>
      <xdr:rowOff>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EDA1987F-9665-44C4-9A45-18AC4B0B9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35</xdr:col>
      <xdr:colOff>104010</xdr:colOff>
      <xdr:row>54</xdr:row>
      <xdr:rowOff>65807</xdr:rowOff>
    </xdr:from>
    <xdr:to>
      <xdr:col>40</xdr:col>
      <xdr:colOff>341575</xdr:colOff>
      <xdr:row>59</xdr:row>
      <xdr:rowOff>287174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E9F55B7-A1D9-4575-AD7E-F24BA9017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41</xdr:col>
      <xdr:colOff>48592</xdr:colOff>
      <xdr:row>54</xdr:row>
      <xdr:rowOff>51952</xdr:rowOff>
    </xdr:from>
    <xdr:to>
      <xdr:col>46</xdr:col>
      <xdr:colOff>286157</xdr:colOff>
      <xdr:row>59</xdr:row>
      <xdr:rowOff>273319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8F96B764-AD54-4C32-A7EA-BB1847C51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28</xdr:col>
      <xdr:colOff>561209</xdr:colOff>
      <xdr:row>54</xdr:row>
      <xdr:rowOff>148936</xdr:rowOff>
    </xdr:from>
    <xdr:to>
      <xdr:col>34</xdr:col>
      <xdr:colOff>189174</xdr:colOff>
      <xdr:row>60</xdr:row>
      <xdr:rowOff>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6DBB3973-BB3B-4DD2-ADC5-4F3EF031F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17</xdr:col>
      <xdr:colOff>424396</xdr:colOff>
      <xdr:row>60</xdr:row>
      <xdr:rowOff>226867</xdr:rowOff>
    </xdr:from>
    <xdr:to>
      <xdr:col>23</xdr:col>
      <xdr:colOff>52361</xdr:colOff>
      <xdr:row>68</xdr:row>
      <xdr:rowOff>114300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83376838-B87F-425F-8287-873D1A5D9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23</xdr:col>
      <xdr:colOff>150076</xdr:colOff>
      <xdr:row>60</xdr:row>
      <xdr:rowOff>226867</xdr:rowOff>
    </xdr:from>
    <xdr:to>
      <xdr:col>28</xdr:col>
      <xdr:colOff>387641</xdr:colOff>
      <xdr:row>68</xdr:row>
      <xdr:rowOff>114300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1EFAB8AE-5F7C-4FD7-BA07-BA41325BC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17</xdr:col>
      <xdr:colOff>312420</xdr:colOff>
      <xdr:row>70</xdr:row>
      <xdr:rowOff>30480</xdr:rowOff>
    </xdr:from>
    <xdr:to>
      <xdr:col>25</xdr:col>
      <xdr:colOff>7620</xdr:colOff>
      <xdr:row>75</xdr:row>
      <xdr:rowOff>141549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97C2C15A-0024-4F0A-9C5F-5069D8383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115686</xdr:colOff>
      <xdr:row>70</xdr:row>
      <xdr:rowOff>85898</xdr:rowOff>
    </xdr:from>
    <xdr:to>
      <xdr:col>32</xdr:col>
      <xdr:colOff>420486</xdr:colOff>
      <xdr:row>75</xdr:row>
      <xdr:rowOff>166255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1010235D-77AF-45B1-9E9A-90E8A44FF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464820</xdr:colOff>
      <xdr:row>75</xdr:row>
      <xdr:rowOff>430530</xdr:rowOff>
    </xdr:from>
    <xdr:to>
      <xdr:col>25</xdr:col>
      <xdr:colOff>160020</xdr:colOff>
      <xdr:row>85</xdr:row>
      <xdr:rowOff>46299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F189363B-DD88-4685-BB64-E3B6A0AF4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369570</xdr:colOff>
      <xdr:row>77</xdr:row>
      <xdr:rowOff>87630</xdr:rowOff>
    </xdr:from>
    <xdr:to>
      <xdr:col>33</xdr:col>
      <xdr:colOff>64770</xdr:colOff>
      <xdr:row>85</xdr:row>
      <xdr:rowOff>160599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5CA15E94-1FD0-4BDB-BBB9-589881E76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492529</xdr:colOff>
      <xdr:row>86</xdr:row>
      <xdr:rowOff>98020</xdr:rowOff>
    </xdr:from>
    <xdr:to>
      <xdr:col>25</xdr:col>
      <xdr:colOff>187729</xdr:colOff>
      <xdr:row>95</xdr:row>
      <xdr:rowOff>129426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F9E77A08-9BBF-4373-BA55-E022CAF0B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511579</xdr:colOff>
      <xdr:row>97</xdr:row>
      <xdr:rowOff>40870</xdr:rowOff>
    </xdr:from>
    <xdr:to>
      <xdr:col>25</xdr:col>
      <xdr:colOff>206779</xdr:colOff>
      <xdr:row>106</xdr:row>
      <xdr:rowOff>72276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2845B8F6-5268-4A4E-821E-718B4A106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460779</xdr:colOff>
      <xdr:row>107</xdr:row>
      <xdr:rowOff>15470</xdr:rowOff>
    </xdr:from>
    <xdr:to>
      <xdr:col>25</xdr:col>
      <xdr:colOff>155979</xdr:colOff>
      <xdr:row>116</xdr:row>
      <xdr:rowOff>46876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6CB4268C-892D-494B-9CAF-E2FAC571E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456296</xdr:colOff>
      <xdr:row>117</xdr:row>
      <xdr:rowOff>114082</xdr:rowOff>
    </xdr:from>
    <xdr:to>
      <xdr:col>25</xdr:col>
      <xdr:colOff>151496</xdr:colOff>
      <xdr:row>126</xdr:row>
      <xdr:rowOff>145488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1FC1A99C-7ED6-4FBB-9CA9-D19D61EF4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429985</xdr:colOff>
      <xdr:row>16</xdr:row>
      <xdr:rowOff>76201</xdr:rowOff>
    </xdr:from>
    <xdr:to>
      <xdr:col>22</xdr:col>
      <xdr:colOff>152400</xdr:colOff>
      <xdr:row>26</xdr:row>
      <xdr:rowOff>19051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CFBA07-5094-B8AC-EAE1-415BF61F39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375557</xdr:colOff>
      <xdr:row>16</xdr:row>
      <xdr:rowOff>78179</xdr:rowOff>
    </xdr:from>
    <xdr:to>
      <xdr:col>27</xdr:col>
      <xdr:colOff>97972</xdr:colOff>
      <xdr:row>26</xdr:row>
      <xdr:rowOff>48985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2D6FE0-B6E2-592F-8F72-2FFB77D3E1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204602</xdr:colOff>
      <xdr:row>16</xdr:row>
      <xdr:rowOff>90549</xdr:rowOff>
    </xdr:from>
    <xdr:to>
      <xdr:col>31</xdr:col>
      <xdr:colOff>223157</xdr:colOff>
      <xdr:row>26</xdr:row>
      <xdr:rowOff>106629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FE82DD7-BF69-F06D-105E-E82CA8D93D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351559</xdr:colOff>
      <xdr:row>16</xdr:row>
      <xdr:rowOff>76942</xdr:rowOff>
    </xdr:from>
    <xdr:to>
      <xdr:col>35</xdr:col>
      <xdr:colOff>370114</xdr:colOff>
      <xdr:row>26</xdr:row>
      <xdr:rowOff>93022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440CD98-20DE-E067-902C-91EB844565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503958</xdr:colOff>
      <xdr:row>16</xdr:row>
      <xdr:rowOff>76943</xdr:rowOff>
    </xdr:from>
    <xdr:to>
      <xdr:col>39</xdr:col>
      <xdr:colOff>522513</xdr:colOff>
      <xdr:row>26</xdr:row>
      <xdr:rowOff>93023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EC76BE4-C530-36F9-B2D0-CB61FE69EA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424543</xdr:colOff>
      <xdr:row>26</xdr:row>
      <xdr:rowOff>185056</xdr:rowOff>
    </xdr:from>
    <xdr:to>
      <xdr:col>23</xdr:col>
      <xdr:colOff>209550</xdr:colOff>
      <xdr:row>40</xdr:row>
      <xdr:rowOff>97970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76EA20F-69E6-8D55-431D-33C9FF6765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232311</xdr:colOff>
      <xdr:row>27</xdr:row>
      <xdr:rowOff>34635</xdr:rowOff>
    </xdr:from>
    <xdr:to>
      <xdr:col>29</xdr:col>
      <xdr:colOff>247650</xdr:colOff>
      <xdr:row>40</xdr:row>
      <xdr:rowOff>158583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45A377B-01F4-9553-9744-5C86CC0099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346611</xdr:colOff>
      <xdr:row>27</xdr:row>
      <xdr:rowOff>53685</xdr:rowOff>
    </xdr:from>
    <xdr:to>
      <xdr:col>35</xdr:col>
      <xdr:colOff>552450</xdr:colOff>
      <xdr:row>40</xdr:row>
      <xdr:rowOff>177633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27CFA72-CFEF-B1B7-AFE3-1A2F7650FB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36</xdr:col>
      <xdr:colOff>98961</xdr:colOff>
      <xdr:row>27</xdr:row>
      <xdr:rowOff>53685</xdr:rowOff>
    </xdr:from>
    <xdr:to>
      <xdr:col>42</xdr:col>
      <xdr:colOff>304800</xdr:colOff>
      <xdr:row>40</xdr:row>
      <xdr:rowOff>177633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16BE2D0-5408-E68C-735C-854B43F72D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418193</xdr:colOff>
      <xdr:row>40</xdr:row>
      <xdr:rowOff>226331</xdr:rowOff>
    </xdr:from>
    <xdr:to>
      <xdr:col>23</xdr:col>
      <xdr:colOff>203200</xdr:colOff>
      <xdr:row>55</xdr:row>
      <xdr:rowOff>43995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ECC0754-9254-02D4-61FB-8068567C0E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273586</xdr:colOff>
      <xdr:row>40</xdr:row>
      <xdr:rowOff>202910</xdr:rowOff>
    </xdr:from>
    <xdr:to>
      <xdr:col>29</xdr:col>
      <xdr:colOff>288925</xdr:colOff>
      <xdr:row>55</xdr:row>
      <xdr:rowOff>41108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FCB228B-C077-EF34-E32E-D87B80A4FD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314861</xdr:colOff>
      <xdr:row>41</xdr:row>
      <xdr:rowOff>6060</xdr:rowOff>
    </xdr:from>
    <xdr:to>
      <xdr:col>35</xdr:col>
      <xdr:colOff>330200</xdr:colOff>
      <xdr:row>55</xdr:row>
      <xdr:rowOff>130008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98B04D6F-E219-9D3C-989F-8781E28F1D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35</xdr:col>
      <xdr:colOff>514886</xdr:colOff>
      <xdr:row>41</xdr:row>
      <xdr:rowOff>47335</xdr:rowOff>
    </xdr:from>
    <xdr:to>
      <xdr:col>41</xdr:col>
      <xdr:colOff>530225</xdr:colOff>
      <xdr:row>55</xdr:row>
      <xdr:rowOff>171283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0F2FC76-8D6E-0A77-94E8-A965051A89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17</xdr:col>
      <xdr:colOff>269875</xdr:colOff>
      <xdr:row>56</xdr:row>
      <xdr:rowOff>31750</xdr:rowOff>
    </xdr:from>
    <xdr:to>
      <xdr:col>21</xdr:col>
      <xdr:colOff>595540</xdr:colOff>
      <xdr:row>65</xdr:row>
      <xdr:rowOff>165100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62E3F81A-F3B6-454C-B9CE-E131C20EC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390525</xdr:colOff>
      <xdr:row>56</xdr:row>
      <xdr:rowOff>25400</xdr:rowOff>
    </xdr:from>
    <xdr:to>
      <xdr:col>27</xdr:col>
      <xdr:colOff>112940</xdr:colOff>
      <xdr:row>65</xdr:row>
      <xdr:rowOff>158750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A3C2C6B3-61A7-28AA-626A-CB58A76A7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27</xdr:col>
      <xdr:colOff>320675</xdr:colOff>
      <xdr:row>56</xdr:row>
      <xdr:rowOff>3175</xdr:rowOff>
    </xdr:from>
    <xdr:to>
      <xdr:col>32</xdr:col>
      <xdr:colOff>43090</xdr:colOff>
      <xdr:row>65</xdr:row>
      <xdr:rowOff>136525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2D3C8BB7-082B-CC5F-2A50-7CC2907C2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448492</xdr:colOff>
      <xdr:row>13</xdr:row>
      <xdr:rowOff>82731</xdr:rowOff>
    </xdr:from>
    <xdr:to>
      <xdr:col>27</xdr:col>
      <xdr:colOff>502920</xdr:colOff>
      <xdr:row>20</xdr:row>
      <xdr:rowOff>246017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5AD4ED-3002-F4EF-EE3B-175DA18DE6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46710</xdr:colOff>
      <xdr:row>13</xdr:row>
      <xdr:rowOff>66898</xdr:rowOff>
    </xdr:from>
    <xdr:to>
      <xdr:col>33</xdr:col>
      <xdr:colOff>101138</xdr:colOff>
      <xdr:row>20</xdr:row>
      <xdr:rowOff>227214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5235D71-AD9E-5B93-0228-E6F2026DF3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246612</xdr:colOff>
      <xdr:row>12</xdr:row>
      <xdr:rowOff>169620</xdr:rowOff>
    </xdr:from>
    <xdr:to>
      <xdr:col>38</xdr:col>
      <xdr:colOff>301040</xdr:colOff>
      <xdr:row>20</xdr:row>
      <xdr:rowOff>160911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4CD3EA4-7B53-372F-481B-0C4332507A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565266</xdr:colOff>
      <xdr:row>12</xdr:row>
      <xdr:rowOff>169620</xdr:rowOff>
    </xdr:from>
    <xdr:to>
      <xdr:col>49</xdr:col>
      <xdr:colOff>10094</xdr:colOff>
      <xdr:row>20</xdr:row>
      <xdr:rowOff>160911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73F07C9-224F-71DF-D021-E534EFC9DA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371303</xdr:colOff>
      <xdr:row>12</xdr:row>
      <xdr:rowOff>155766</xdr:rowOff>
    </xdr:from>
    <xdr:to>
      <xdr:col>43</xdr:col>
      <xdr:colOff>425731</xdr:colOff>
      <xdr:row>20</xdr:row>
      <xdr:rowOff>147057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AF868DE-87EC-06E2-6B55-287D05F0E5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354281</xdr:colOff>
      <xdr:row>22</xdr:row>
      <xdr:rowOff>49479</xdr:rowOff>
    </xdr:from>
    <xdr:to>
      <xdr:col>27</xdr:col>
      <xdr:colOff>408709</xdr:colOff>
      <xdr:row>27</xdr:row>
      <xdr:rowOff>263236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11FDC96-BD71-850F-E204-B79E8860A9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387532</xdr:colOff>
      <xdr:row>14</xdr:row>
      <xdr:rowOff>21771</xdr:rowOff>
    </xdr:from>
    <xdr:to>
      <xdr:col>22</xdr:col>
      <xdr:colOff>441960</xdr:colOff>
      <xdr:row>21</xdr:row>
      <xdr:rowOff>63137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1E6177C-FE8B-D4A8-265D-FA1B80E2F4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293321</xdr:colOff>
      <xdr:row>22</xdr:row>
      <xdr:rowOff>49479</xdr:rowOff>
    </xdr:from>
    <xdr:to>
      <xdr:col>22</xdr:col>
      <xdr:colOff>347749</xdr:colOff>
      <xdr:row>27</xdr:row>
      <xdr:rowOff>263236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82CFDD8-8100-F2D0-865A-A98BED260E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19001</xdr:colOff>
      <xdr:row>22</xdr:row>
      <xdr:rowOff>79959</xdr:rowOff>
    </xdr:from>
    <xdr:to>
      <xdr:col>33</xdr:col>
      <xdr:colOff>73429</xdr:colOff>
      <xdr:row>27</xdr:row>
      <xdr:rowOff>293716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8A0DFC5-2B85-F954-A3BB-45CD738399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</xdr:col>
      <xdr:colOff>506681</xdr:colOff>
      <xdr:row>22</xdr:row>
      <xdr:rowOff>171399</xdr:rowOff>
    </xdr:from>
    <xdr:to>
      <xdr:col>38</xdr:col>
      <xdr:colOff>561109</xdr:colOff>
      <xdr:row>28</xdr:row>
      <xdr:rowOff>72736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918D18D-F46F-0FAE-9DEA-299C0111A6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39</xdr:col>
      <xdr:colOff>354281</xdr:colOff>
      <xdr:row>22</xdr:row>
      <xdr:rowOff>171399</xdr:rowOff>
    </xdr:from>
    <xdr:to>
      <xdr:col>44</xdr:col>
      <xdr:colOff>408709</xdr:colOff>
      <xdr:row>28</xdr:row>
      <xdr:rowOff>72736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C61ED844-E418-260B-06F0-050A07F394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79961</xdr:colOff>
      <xdr:row>23</xdr:row>
      <xdr:rowOff>49479</xdr:rowOff>
    </xdr:from>
    <xdr:to>
      <xdr:col>50</xdr:col>
      <xdr:colOff>134389</xdr:colOff>
      <xdr:row>29</xdr:row>
      <xdr:rowOff>72736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A0D8B48-D1FD-3CC5-6D76-18AC31799C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404158</xdr:colOff>
      <xdr:row>28</xdr:row>
      <xdr:rowOff>146464</xdr:rowOff>
    </xdr:from>
    <xdr:to>
      <xdr:col>22</xdr:col>
      <xdr:colOff>458586</xdr:colOff>
      <xdr:row>38</xdr:row>
      <xdr:rowOff>94014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57932250-5978-D0B8-0C14-F008C3FB8A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85504</xdr:colOff>
      <xdr:row>29</xdr:row>
      <xdr:rowOff>35627</xdr:rowOff>
    </xdr:from>
    <xdr:to>
      <xdr:col>28</xdr:col>
      <xdr:colOff>139932</xdr:colOff>
      <xdr:row>38</xdr:row>
      <xdr:rowOff>163286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75EE47C-138D-D2BA-A46C-EBA424F7B4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17</xdr:col>
      <xdr:colOff>473430</xdr:colOff>
      <xdr:row>39</xdr:row>
      <xdr:rowOff>13854</xdr:rowOff>
    </xdr:from>
    <xdr:to>
      <xdr:col>22</xdr:col>
      <xdr:colOff>527858</xdr:colOff>
      <xdr:row>46</xdr:row>
      <xdr:rowOff>265215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550746D7-3058-81F5-C1DD-EFDD11538A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123602</xdr:colOff>
      <xdr:row>39</xdr:row>
      <xdr:rowOff>12700</xdr:rowOff>
    </xdr:from>
    <xdr:to>
      <xdr:col>31</xdr:col>
      <xdr:colOff>292100</xdr:colOff>
      <xdr:row>48</xdr:row>
      <xdr:rowOff>292099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4DB2C19E-CBC2-0CEE-89F9-DF765F41CD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311150</xdr:colOff>
      <xdr:row>48</xdr:row>
      <xdr:rowOff>184150</xdr:rowOff>
    </xdr:from>
    <xdr:to>
      <xdr:col>24</xdr:col>
      <xdr:colOff>304800</xdr:colOff>
      <xdr:row>58</xdr:row>
      <xdr:rowOff>215900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C99F4870-0C12-2513-7ED2-1ACC8EA510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24</xdr:col>
      <xdr:colOff>501650</xdr:colOff>
      <xdr:row>49</xdr:row>
      <xdr:rowOff>6350</xdr:rowOff>
    </xdr:from>
    <xdr:to>
      <xdr:col>31</xdr:col>
      <xdr:colOff>393700</xdr:colOff>
      <xdr:row>58</xdr:row>
      <xdr:rowOff>152400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4BCFE9F9-8D2C-C95B-0032-073208B9D3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</xdr:col>
      <xdr:colOff>57150</xdr:colOff>
      <xdr:row>49</xdr:row>
      <xdr:rowOff>31750</xdr:rowOff>
    </xdr:from>
    <xdr:to>
      <xdr:col>38</xdr:col>
      <xdr:colOff>558800</xdr:colOff>
      <xdr:row>58</xdr:row>
      <xdr:rowOff>177800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11625722-6D75-88E6-9B2B-75D4EF57E4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17</xdr:col>
      <xdr:colOff>295910</xdr:colOff>
      <xdr:row>59</xdr:row>
      <xdr:rowOff>16510</xdr:rowOff>
    </xdr:from>
    <xdr:to>
      <xdr:col>24</xdr:col>
      <xdr:colOff>289560</xdr:colOff>
      <xdr:row>69</xdr:row>
      <xdr:rowOff>33020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BA19CC6E-4741-2748-7812-9152D16E96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24</xdr:col>
      <xdr:colOff>422562</xdr:colOff>
      <xdr:row>59</xdr:row>
      <xdr:rowOff>0</xdr:rowOff>
    </xdr:from>
    <xdr:to>
      <xdr:col>32</xdr:col>
      <xdr:colOff>117762</xdr:colOff>
      <xdr:row>69</xdr:row>
      <xdr:rowOff>41563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6A90377A-871C-322B-BFB2-FA2CBBBEC4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32</xdr:col>
      <xdr:colOff>519544</xdr:colOff>
      <xdr:row>59</xdr:row>
      <xdr:rowOff>138545</xdr:rowOff>
    </xdr:from>
    <xdr:to>
      <xdr:col>40</xdr:col>
      <xdr:colOff>214744</xdr:colOff>
      <xdr:row>69</xdr:row>
      <xdr:rowOff>180108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F00A6168-4300-8337-1798-ACC7466FC7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17</xdr:col>
      <xdr:colOff>206829</xdr:colOff>
      <xdr:row>69</xdr:row>
      <xdr:rowOff>217715</xdr:rowOff>
    </xdr:from>
    <xdr:to>
      <xdr:col>24</xdr:col>
      <xdr:colOff>511629</xdr:colOff>
      <xdr:row>81</xdr:row>
      <xdr:rowOff>96983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3D4E7CA8-A42A-E0CB-FA25-C7AF5E61FD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137556</xdr:colOff>
      <xdr:row>69</xdr:row>
      <xdr:rowOff>176151</xdr:rowOff>
    </xdr:from>
    <xdr:to>
      <xdr:col>32</xdr:col>
      <xdr:colOff>442356</xdr:colOff>
      <xdr:row>81</xdr:row>
      <xdr:rowOff>55419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C4ECECF2-B481-AD71-DF82-1364314535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33</xdr:col>
      <xdr:colOff>156606</xdr:colOff>
      <xdr:row>70</xdr:row>
      <xdr:rowOff>4701</xdr:rowOff>
    </xdr:from>
    <xdr:to>
      <xdr:col>40</xdr:col>
      <xdr:colOff>461406</xdr:colOff>
      <xdr:row>81</xdr:row>
      <xdr:rowOff>169719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0A965D8-10CE-1C35-2CAE-B3DC985888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17</xdr:col>
      <xdr:colOff>225879</xdr:colOff>
      <xdr:row>81</xdr:row>
      <xdr:rowOff>179615</xdr:rowOff>
    </xdr:from>
    <xdr:to>
      <xdr:col>24</xdr:col>
      <xdr:colOff>530679</xdr:colOff>
      <xdr:row>94</xdr:row>
      <xdr:rowOff>173183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B1441EF0-287D-6C03-87AA-FC198A48D0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198170</xdr:colOff>
      <xdr:row>82</xdr:row>
      <xdr:rowOff>80653</xdr:rowOff>
    </xdr:from>
    <xdr:to>
      <xdr:col>32</xdr:col>
      <xdr:colOff>502970</xdr:colOff>
      <xdr:row>95</xdr:row>
      <xdr:rowOff>85107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9CF09DD-BF42-C576-236A-3FC51E7EE9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33</xdr:col>
      <xdr:colOff>18061</xdr:colOff>
      <xdr:row>82</xdr:row>
      <xdr:rowOff>108362</xdr:rowOff>
    </xdr:from>
    <xdr:to>
      <xdr:col>40</xdr:col>
      <xdr:colOff>322861</xdr:colOff>
      <xdr:row>95</xdr:row>
      <xdr:rowOff>112816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79BCA329-7DDF-5CB2-7F94-CCE6E67CAE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173181</xdr:colOff>
      <xdr:row>96</xdr:row>
      <xdr:rowOff>69272</xdr:rowOff>
    </xdr:from>
    <xdr:to>
      <xdr:col>24</xdr:col>
      <xdr:colOff>477981</xdr:colOff>
      <xdr:row>111</xdr:row>
      <xdr:rowOff>110836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FB89BE2A-684A-528C-CD8B-79B417D620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133350</xdr:colOff>
      <xdr:row>4</xdr:row>
      <xdr:rowOff>149679</xdr:rowOff>
    </xdr:from>
    <xdr:to>
      <xdr:col>26</xdr:col>
      <xdr:colOff>438150</xdr:colOff>
      <xdr:row>8</xdr:row>
      <xdr:rowOff>720436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2952B2D-405D-4D09-FC20-862A8FDA93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48490</xdr:colOff>
      <xdr:row>9</xdr:row>
      <xdr:rowOff>27710</xdr:rowOff>
    </xdr:from>
    <xdr:to>
      <xdr:col>26</xdr:col>
      <xdr:colOff>457199</xdr:colOff>
      <xdr:row>12</xdr:row>
      <xdr:rowOff>138545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E87EBB9-81F4-BB5C-75F9-E56D7CCD9E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588818</xdr:colOff>
      <xdr:row>14</xdr:row>
      <xdr:rowOff>138546</xdr:rowOff>
    </xdr:from>
    <xdr:to>
      <xdr:col>26</xdr:col>
      <xdr:colOff>387927</xdr:colOff>
      <xdr:row>20</xdr:row>
      <xdr:rowOff>41564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8BE57EA-D0AE-8803-EF06-A6EE8210B3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76199</xdr:colOff>
      <xdr:row>20</xdr:row>
      <xdr:rowOff>96982</xdr:rowOff>
    </xdr:from>
    <xdr:to>
      <xdr:col>26</xdr:col>
      <xdr:colOff>484908</xdr:colOff>
      <xdr:row>32</xdr:row>
      <xdr:rowOff>13853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63E1ED8-8823-DC6A-F3CE-0CA3453BB2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75211</xdr:colOff>
      <xdr:row>12</xdr:row>
      <xdr:rowOff>62346</xdr:rowOff>
    </xdr:from>
    <xdr:to>
      <xdr:col>25</xdr:col>
      <xdr:colOff>380011</xdr:colOff>
      <xdr:row>20</xdr:row>
      <xdr:rowOff>13855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4E8ADA-EADF-AE68-4FF9-D2C4D5D7C3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39584</xdr:colOff>
      <xdr:row>20</xdr:row>
      <xdr:rowOff>30678</xdr:rowOff>
    </xdr:from>
    <xdr:to>
      <xdr:col>25</xdr:col>
      <xdr:colOff>344384</xdr:colOff>
      <xdr:row>25</xdr:row>
      <xdr:rowOff>93023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670C8B2-1AC3-F9E1-8D43-2C10060141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10885</xdr:colOff>
      <xdr:row>19</xdr:row>
      <xdr:rowOff>179120</xdr:rowOff>
    </xdr:from>
    <xdr:to>
      <xdr:col>33</xdr:col>
      <xdr:colOff>315685</xdr:colOff>
      <xdr:row>25</xdr:row>
      <xdr:rowOff>50518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1567F1F-FB9A-AE7A-5F18-F5349D0EFF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18803</xdr:colOff>
      <xdr:row>25</xdr:row>
      <xdr:rowOff>34635</xdr:rowOff>
    </xdr:from>
    <xdr:to>
      <xdr:col>25</xdr:col>
      <xdr:colOff>323603</xdr:colOff>
      <xdr:row>29</xdr:row>
      <xdr:rowOff>533401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19A0B0C-F99C-0558-551F-D0D5467154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364177</xdr:colOff>
      <xdr:row>25</xdr:row>
      <xdr:rowOff>86095</xdr:rowOff>
    </xdr:from>
    <xdr:to>
      <xdr:col>33</xdr:col>
      <xdr:colOff>59377</xdr:colOff>
      <xdr:row>30</xdr:row>
      <xdr:rowOff>5814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F190894-A358-E12F-8089-9C10F6C25C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163287</xdr:colOff>
      <xdr:row>29</xdr:row>
      <xdr:rowOff>549234</xdr:rowOff>
    </xdr:from>
    <xdr:to>
      <xdr:col>25</xdr:col>
      <xdr:colOff>468087</xdr:colOff>
      <xdr:row>35</xdr:row>
      <xdr:rowOff>347354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0F3D7B1-4B19-BDF2-5599-C258E2CF64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51461</xdr:colOff>
      <xdr:row>29</xdr:row>
      <xdr:rowOff>572986</xdr:rowOff>
    </xdr:from>
    <xdr:to>
      <xdr:col>33</xdr:col>
      <xdr:colOff>356261</xdr:colOff>
      <xdr:row>35</xdr:row>
      <xdr:rowOff>374311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23EF03A-E3A3-5369-9CCA-517808CFC2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258289</xdr:colOff>
      <xdr:row>35</xdr:row>
      <xdr:rowOff>249384</xdr:rowOff>
    </xdr:from>
    <xdr:to>
      <xdr:col>25</xdr:col>
      <xdr:colOff>563089</xdr:colOff>
      <xdr:row>41</xdr:row>
      <xdr:rowOff>287978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44BC16D-167F-CBAF-5F4E-784ED8054D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185057</xdr:colOff>
      <xdr:row>42</xdr:row>
      <xdr:rowOff>141515</xdr:rowOff>
    </xdr:from>
    <xdr:to>
      <xdr:col>25</xdr:col>
      <xdr:colOff>489857</xdr:colOff>
      <xdr:row>50</xdr:row>
      <xdr:rowOff>413656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60387BBC-6953-20FD-69BD-170B9D8E3B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413657</xdr:colOff>
      <xdr:row>42</xdr:row>
      <xdr:rowOff>146957</xdr:rowOff>
    </xdr:from>
    <xdr:to>
      <xdr:col>34</xdr:col>
      <xdr:colOff>108857</xdr:colOff>
      <xdr:row>50</xdr:row>
      <xdr:rowOff>416378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B1C39F7D-CB48-C715-F8B2-7CDA3DD3A9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351311</xdr:colOff>
      <xdr:row>51</xdr:row>
      <xdr:rowOff>30679</xdr:rowOff>
    </xdr:from>
    <xdr:to>
      <xdr:col>26</xdr:col>
      <xdr:colOff>46511</xdr:colOff>
      <xdr:row>59</xdr:row>
      <xdr:rowOff>261256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B31D05C-73BF-C60D-D6B4-75BADD026B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413657</xdr:colOff>
      <xdr:row>51</xdr:row>
      <xdr:rowOff>49976</xdr:rowOff>
    </xdr:from>
    <xdr:to>
      <xdr:col>34</xdr:col>
      <xdr:colOff>108857</xdr:colOff>
      <xdr:row>59</xdr:row>
      <xdr:rowOff>272333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FA4EF5A-CDF4-C1A5-9046-C254D5C267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255814</xdr:colOff>
      <xdr:row>51</xdr:row>
      <xdr:rowOff>41812</xdr:rowOff>
    </xdr:from>
    <xdr:to>
      <xdr:col>41</xdr:col>
      <xdr:colOff>560614</xdr:colOff>
      <xdr:row>59</xdr:row>
      <xdr:rowOff>261257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FFB0606B-F501-49B4-9291-A341797D1B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420584</xdr:colOff>
      <xdr:row>60</xdr:row>
      <xdr:rowOff>72241</xdr:rowOff>
    </xdr:from>
    <xdr:to>
      <xdr:col>26</xdr:col>
      <xdr:colOff>115784</xdr:colOff>
      <xdr:row>69</xdr:row>
      <xdr:rowOff>11873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BD76D93C-0875-156E-3CDC-9AD1F285D9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316675</xdr:colOff>
      <xdr:row>60</xdr:row>
      <xdr:rowOff>160811</xdr:rowOff>
    </xdr:from>
    <xdr:to>
      <xdr:col>34</xdr:col>
      <xdr:colOff>11875</xdr:colOff>
      <xdr:row>69</xdr:row>
      <xdr:rowOff>92223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5321AFB6-3C7F-DD12-88A2-578EDBF0DC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312964</xdr:colOff>
      <xdr:row>61</xdr:row>
      <xdr:rowOff>79912</xdr:rowOff>
    </xdr:from>
    <xdr:to>
      <xdr:col>42</xdr:col>
      <xdr:colOff>8164</xdr:colOff>
      <xdr:row>69</xdr:row>
      <xdr:rowOff>185057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4B81A741-6749-711B-7174-7177875CFC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434438</xdr:colOff>
      <xdr:row>69</xdr:row>
      <xdr:rowOff>44532</xdr:rowOff>
    </xdr:from>
    <xdr:to>
      <xdr:col>26</xdr:col>
      <xdr:colOff>129638</xdr:colOff>
      <xdr:row>78</xdr:row>
      <xdr:rowOff>122710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B65ED4C-C72C-0DFE-6CC4-1C8C36883D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297625</xdr:colOff>
      <xdr:row>70</xdr:row>
      <xdr:rowOff>122711</xdr:rowOff>
    </xdr:from>
    <xdr:to>
      <xdr:col>33</xdr:col>
      <xdr:colOff>602425</xdr:colOff>
      <xdr:row>80</xdr:row>
      <xdr:rowOff>35073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D531351C-371A-C348-0B47-35F64671D4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34</xdr:col>
      <xdr:colOff>446314</xdr:colOff>
      <xdr:row>71</xdr:row>
      <xdr:rowOff>60862</xdr:rowOff>
    </xdr:from>
    <xdr:to>
      <xdr:col>42</xdr:col>
      <xdr:colOff>141514</xdr:colOff>
      <xdr:row>80</xdr:row>
      <xdr:rowOff>146957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A7E4921-E4F9-005D-6175-E6AD07C06A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19</xdr:col>
      <xdr:colOff>18802</xdr:colOff>
      <xdr:row>79</xdr:row>
      <xdr:rowOff>113805</xdr:rowOff>
    </xdr:from>
    <xdr:to>
      <xdr:col>26</xdr:col>
      <xdr:colOff>323602</xdr:colOff>
      <xdr:row>90</xdr:row>
      <xdr:rowOff>67291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1BAB5627-B4D4-998F-0D8D-CC825D9367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297625</xdr:colOff>
      <xdr:row>80</xdr:row>
      <xdr:rowOff>164274</xdr:rowOff>
    </xdr:from>
    <xdr:to>
      <xdr:col>33</xdr:col>
      <xdr:colOff>602425</xdr:colOff>
      <xdr:row>91</xdr:row>
      <xdr:rowOff>159763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284149CF-9A29-D578-FB55-54D71C9D6C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572984</xdr:colOff>
      <xdr:row>92</xdr:row>
      <xdr:rowOff>99950</xdr:rowOff>
    </xdr:from>
    <xdr:to>
      <xdr:col>26</xdr:col>
      <xdr:colOff>268184</xdr:colOff>
      <xdr:row>103</xdr:row>
      <xdr:rowOff>67291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A9441601-8192-D766-4472-A708DF0834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533153</xdr:colOff>
      <xdr:row>104</xdr:row>
      <xdr:rowOff>164274</xdr:rowOff>
    </xdr:from>
    <xdr:to>
      <xdr:col>26</xdr:col>
      <xdr:colOff>228353</xdr:colOff>
      <xdr:row>115</xdr:row>
      <xdr:rowOff>159763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346918EE-5958-BD8D-799B-2007546D03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432460</xdr:colOff>
      <xdr:row>116</xdr:row>
      <xdr:rowOff>102425</xdr:rowOff>
    </xdr:from>
    <xdr:to>
      <xdr:col>26</xdr:col>
      <xdr:colOff>127660</xdr:colOff>
      <xdr:row>127</xdr:row>
      <xdr:rowOff>77684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C790DB1-29D4-343B-5E3D-6DF8EC8F1C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289560</xdr:colOff>
      <xdr:row>14</xdr:row>
      <xdr:rowOff>45720</xdr:rowOff>
    </xdr:from>
    <xdr:to>
      <xdr:col>17</xdr:col>
      <xdr:colOff>87312</xdr:colOff>
      <xdr:row>22</xdr:row>
      <xdr:rowOff>206375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CB3E7D-9F3E-D0F5-8C8F-813203574B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266066</xdr:colOff>
      <xdr:row>22</xdr:row>
      <xdr:rowOff>273050</xdr:rowOff>
    </xdr:from>
    <xdr:to>
      <xdr:col>14</xdr:col>
      <xdr:colOff>173051</xdr:colOff>
      <xdr:row>28</xdr:row>
      <xdr:rowOff>147335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3F2522-B5A8-F10D-3C83-7ED9638114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280411</xdr:colOff>
      <xdr:row>28</xdr:row>
      <xdr:rowOff>182398</xdr:rowOff>
    </xdr:from>
    <xdr:to>
      <xdr:col>14</xdr:col>
      <xdr:colOff>158491</xdr:colOff>
      <xdr:row>34</xdr:row>
      <xdr:rowOff>272323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09AC3D7-3D0C-25A4-07B5-04CDEA3345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195385</xdr:colOff>
      <xdr:row>34</xdr:row>
      <xdr:rowOff>181512</xdr:rowOff>
    </xdr:from>
    <xdr:to>
      <xdr:col>19</xdr:col>
      <xdr:colOff>107461</xdr:colOff>
      <xdr:row>39</xdr:row>
      <xdr:rowOff>267677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447250-B0A6-81DA-B8A0-56B2442CFB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230554</xdr:colOff>
      <xdr:row>40</xdr:row>
      <xdr:rowOff>50604</xdr:rowOff>
    </xdr:from>
    <xdr:to>
      <xdr:col>19</xdr:col>
      <xdr:colOff>142630</xdr:colOff>
      <xdr:row>46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6CEC217-A4A5-6CB5-988C-707AADDB62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99647</xdr:colOff>
      <xdr:row>46</xdr:row>
      <xdr:rowOff>437466</xdr:rowOff>
    </xdr:from>
    <xdr:to>
      <xdr:col>19</xdr:col>
      <xdr:colOff>11723</xdr:colOff>
      <xdr:row>51</xdr:row>
      <xdr:rowOff>386862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0F9F801-0B9C-E81D-2A81-B28A8218EE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354657</xdr:colOff>
      <xdr:row>28</xdr:row>
      <xdr:rowOff>168721</xdr:rowOff>
    </xdr:from>
    <xdr:to>
      <xdr:col>20</xdr:col>
      <xdr:colOff>232737</xdr:colOff>
      <xdr:row>34</xdr:row>
      <xdr:rowOff>167206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B0F93E6-AD06-C547-DDD6-FB00ABC6F4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58616</xdr:colOff>
      <xdr:row>55</xdr:row>
      <xdr:rowOff>113323</xdr:rowOff>
    </xdr:from>
    <xdr:to>
      <xdr:col>22</xdr:col>
      <xdr:colOff>556848</xdr:colOff>
      <xdr:row>59</xdr:row>
      <xdr:rowOff>267677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BC3C609-8C45-D2D9-3DE4-82C5368244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54708</xdr:colOff>
      <xdr:row>60</xdr:row>
      <xdr:rowOff>41031</xdr:rowOff>
    </xdr:from>
    <xdr:to>
      <xdr:col>22</xdr:col>
      <xdr:colOff>552940</xdr:colOff>
      <xdr:row>65</xdr:row>
      <xdr:rowOff>136769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41406FE-8DB2-C3D8-3085-5DCD53D4C3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60570</xdr:colOff>
      <xdr:row>66</xdr:row>
      <xdr:rowOff>37123</xdr:rowOff>
    </xdr:from>
    <xdr:to>
      <xdr:col>22</xdr:col>
      <xdr:colOff>558802</xdr:colOff>
      <xdr:row>73</xdr:row>
      <xdr:rowOff>162169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0B0232C-48DE-D0DB-DDA6-6FC4B690C9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66431</xdr:colOff>
      <xdr:row>74</xdr:row>
      <xdr:rowOff>169985</xdr:rowOff>
    </xdr:from>
    <xdr:to>
      <xdr:col>22</xdr:col>
      <xdr:colOff>564663</xdr:colOff>
      <xdr:row>82</xdr:row>
      <xdr:rowOff>109416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F6EE79F-972C-3977-A0F9-E45F1109C0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607695</xdr:colOff>
      <xdr:row>8</xdr:row>
      <xdr:rowOff>19051</xdr:rowOff>
    </xdr:from>
    <xdr:to>
      <xdr:col>26</xdr:col>
      <xdr:colOff>302895</xdr:colOff>
      <xdr:row>14</xdr:row>
      <xdr:rowOff>135775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5DBD0E-60E2-05E0-BA89-03674BC76B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574444</xdr:colOff>
      <xdr:row>14</xdr:row>
      <xdr:rowOff>224098</xdr:rowOff>
    </xdr:from>
    <xdr:to>
      <xdr:col>26</xdr:col>
      <xdr:colOff>269644</xdr:colOff>
      <xdr:row>18</xdr:row>
      <xdr:rowOff>-1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EC4A3D8-9CC2-68CB-4CD0-F18DF551F5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563014</xdr:colOff>
      <xdr:row>18</xdr:row>
      <xdr:rowOff>182880</xdr:rowOff>
    </xdr:from>
    <xdr:to>
      <xdr:col>26</xdr:col>
      <xdr:colOff>152400</xdr:colOff>
      <xdr:row>23</xdr:row>
      <xdr:rowOff>240031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96437DC-C70A-4A74-B05F-964E66D082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406038</xdr:colOff>
      <xdr:row>24</xdr:row>
      <xdr:rowOff>69394</xdr:rowOff>
    </xdr:from>
    <xdr:to>
      <xdr:col>26</xdr:col>
      <xdr:colOff>101238</xdr:colOff>
      <xdr:row>34</xdr:row>
      <xdr:rowOff>87086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9237A6D-76D1-7D95-8BCD-111487FDA0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252896</xdr:colOff>
      <xdr:row>24</xdr:row>
      <xdr:rowOff>91440</xdr:rowOff>
    </xdr:from>
    <xdr:to>
      <xdr:col>33</xdr:col>
      <xdr:colOff>557696</xdr:colOff>
      <xdr:row>34</xdr:row>
      <xdr:rowOff>80208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B7F2CE3-2693-6F6B-5019-079247D0B4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370660</xdr:colOff>
      <xdr:row>24</xdr:row>
      <xdr:rowOff>176385</xdr:rowOff>
    </xdr:from>
    <xdr:to>
      <xdr:col>42</xdr:col>
      <xdr:colOff>65860</xdr:colOff>
      <xdr:row>34</xdr:row>
      <xdr:rowOff>179615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A90FCCA-F0CE-4C3D-2717-B42E42197C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228600</xdr:colOff>
      <xdr:row>34</xdr:row>
      <xdr:rowOff>139700</xdr:rowOff>
    </xdr:from>
    <xdr:to>
      <xdr:col>25</xdr:col>
      <xdr:colOff>533400</xdr:colOff>
      <xdr:row>48</xdr:row>
      <xdr:rowOff>215900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D372D13-7DC2-ABA4-C9C9-8C7FEBA5D0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342900</xdr:colOff>
      <xdr:row>49</xdr:row>
      <xdr:rowOff>36368</xdr:rowOff>
    </xdr:from>
    <xdr:to>
      <xdr:col>26</xdr:col>
      <xdr:colOff>38100</xdr:colOff>
      <xdr:row>60</xdr:row>
      <xdr:rowOff>76199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6D3A7E7-6B2A-4935-BB36-5126529623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342900</xdr:colOff>
      <xdr:row>61</xdr:row>
      <xdr:rowOff>119495</xdr:rowOff>
    </xdr:from>
    <xdr:to>
      <xdr:col>26</xdr:col>
      <xdr:colOff>38100</xdr:colOff>
      <xdr:row>72</xdr:row>
      <xdr:rowOff>117763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79F8EC4-799B-CC47-57B3-9D0EE43559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356755</xdr:colOff>
      <xdr:row>74</xdr:row>
      <xdr:rowOff>8658</xdr:rowOff>
    </xdr:from>
    <xdr:to>
      <xdr:col>26</xdr:col>
      <xdr:colOff>51955</xdr:colOff>
      <xdr:row>85</xdr:row>
      <xdr:rowOff>173180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EED94AE-BF91-B450-F362-BDAA67C9C0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315191</xdr:colOff>
      <xdr:row>86</xdr:row>
      <xdr:rowOff>105640</xdr:rowOff>
    </xdr:from>
    <xdr:to>
      <xdr:col>26</xdr:col>
      <xdr:colOff>10391</xdr:colOff>
      <xdr:row>98</xdr:row>
      <xdr:rowOff>90053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AC5AABD-F673-8CAF-1599-A5951C115C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370609</xdr:colOff>
      <xdr:row>99</xdr:row>
      <xdr:rowOff>105640</xdr:rowOff>
    </xdr:from>
    <xdr:to>
      <xdr:col>26</xdr:col>
      <xdr:colOff>65809</xdr:colOff>
      <xdr:row>111</xdr:row>
      <xdr:rowOff>90053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4BD9E4CE-C425-D343-C92F-933F89D778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493569</xdr:colOff>
      <xdr:row>5</xdr:row>
      <xdr:rowOff>69272</xdr:rowOff>
    </xdr:from>
    <xdr:to>
      <xdr:col>25</xdr:col>
      <xdr:colOff>188769</xdr:colOff>
      <xdr:row>16</xdr:row>
      <xdr:rowOff>46759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6FEE22-EB63-8D2A-49FD-A829ACCD10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455469</xdr:colOff>
      <xdr:row>18</xdr:row>
      <xdr:rowOff>88322</xdr:rowOff>
    </xdr:from>
    <xdr:to>
      <xdr:col>26</xdr:col>
      <xdr:colOff>150669</xdr:colOff>
      <xdr:row>28</xdr:row>
      <xdr:rowOff>122959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CD625F-DDF1-9B68-2C62-024562F074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282948</xdr:colOff>
      <xdr:row>5</xdr:row>
      <xdr:rowOff>52668</xdr:rowOff>
    </xdr:from>
    <xdr:to>
      <xdr:col>32</xdr:col>
      <xdr:colOff>587748</xdr:colOff>
      <xdr:row>15</xdr:row>
      <xdr:rowOff>137834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D36F6F9-BD03-4E28-83B4-79111DB4A7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301998</xdr:colOff>
      <xdr:row>18</xdr:row>
      <xdr:rowOff>224118</xdr:rowOff>
    </xdr:from>
    <xdr:to>
      <xdr:col>33</xdr:col>
      <xdr:colOff>606798</xdr:colOff>
      <xdr:row>29</xdr:row>
      <xdr:rowOff>23534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042E502-ADB2-7400-1029-9587282127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22860</xdr:colOff>
      <xdr:row>29</xdr:row>
      <xdr:rowOff>102870</xdr:rowOff>
    </xdr:from>
    <xdr:to>
      <xdr:col>23</xdr:col>
      <xdr:colOff>0</xdr:colOff>
      <xdr:row>36</xdr:row>
      <xdr:rowOff>171450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B448D30-08B8-6950-8BD4-98B82DA6AE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163830</xdr:colOff>
      <xdr:row>29</xdr:row>
      <xdr:rowOff>121920</xdr:rowOff>
    </xdr:from>
    <xdr:to>
      <xdr:col>29</xdr:col>
      <xdr:colOff>140970</xdr:colOff>
      <xdr:row>36</xdr:row>
      <xdr:rowOff>243840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4B02581-2461-9D73-E013-BA080B9693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438150</xdr:colOff>
      <xdr:row>29</xdr:row>
      <xdr:rowOff>121920</xdr:rowOff>
    </xdr:from>
    <xdr:to>
      <xdr:col>35</xdr:col>
      <xdr:colOff>415290</xdr:colOff>
      <xdr:row>36</xdr:row>
      <xdr:rowOff>243840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C279978-1FB6-E282-81FE-D345F2005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529590</xdr:colOff>
      <xdr:row>29</xdr:row>
      <xdr:rowOff>152400</xdr:rowOff>
    </xdr:from>
    <xdr:to>
      <xdr:col>41</xdr:col>
      <xdr:colOff>506730</xdr:colOff>
      <xdr:row>36</xdr:row>
      <xdr:rowOff>274320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BB779F3-D1F8-5D51-873F-4E5BEC8362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26670</xdr:colOff>
      <xdr:row>36</xdr:row>
      <xdr:rowOff>247650</xdr:rowOff>
    </xdr:from>
    <xdr:to>
      <xdr:col>23</xdr:col>
      <xdr:colOff>3810</xdr:colOff>
      <xdr:row>45</xdr:row>
      <xdr:rowOff>11430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4E4B57E-7C01-E7C2-1043-46C21DEB69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102870</xdr:colOff>
      <xdr:row>45</xdr:row>
      <xdr:rowOff>83820</xdr:rowOff>
    </xdr:from>
    <xdr:to>
      <xdr:col>23</xdr:col>
      <xdr:colOff>80010</xdr:colOff>
      <xdr:row>53</xdr:row>
      <xdr:rowOff>171450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3C16BC-32DF-F446-F88C-52CDF6C6C9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17</xdr:col>
      <xdr:colOff>57150</xdr:colOff>
      <xdr:row>54</xdr:row>
      <xdr:rowOff>220980</xdr:rowOff>
    </xdr:from>
    <xdr:to>
      <xdr:col>23</xdr:col>
      <xdr:colOff>34290</xdr:colOff>
      <xdr:row>62</xdr:row>
      <xdr:rowOff>281940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611A9D9-4A8D-5CCC-900D-D1BEDA18E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541020</xdr:colOff>
      <xdr:row>62</xdr:row>
      <xdr:rowOff>274320</xdr:rowOff>
    </xdr:from>
    <xdr:to>
      <xdr:col>22</xdr:col>
      <xdr:colOff>548640</xdr:colOff>
      <xdr:row>70</xdr:row>
      <xdr:rowOff>281940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7D0F113-C11E-9F8C-64A1-9B2B8D8AC8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15240</xdr:colOff>
      <xdr:row>71</xdr:row>
      <xdr:rowOff>68580</xdr:rowOff>
    </xdr:from>
    <xdr:to>
      <xdr:col>22</xdr:col>
      <xdr:colOff>601980</xdr:colOff>
      <xdr:row>80</xdr:row>
      <xdr:rowOff>7620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DFD38F4-4785-5F1B-4192-F4034A63E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240030</xdr:colOff>
      <xdr:row>37</xdr:row>
      <xdr:rowOff>45720</xdr:rowOff>
    </xdr:from>
    <xdr:to>
      <xdr:col>29</xdr:col>
      <xdr:colOff>217170</xdr:colOff>
      <xdr:row>45</xdr:row>
      <xdr:rowOff>15240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F07DB4FB-9CBA-7D6C-EE6B-2E4383FAC8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297180</xdr:colOff>
      <xdr:row>45</xdr:row>
      <xdr:rowOff>102870</xdr:rowOff>
    </xdr:from>
    <xdr:to>
      <xdr:col>29</xdr:col>
      <xdr:colOff>274320</xdr:colOff>
      <xdr:row>53</xdr:row>
      <xdr:rowOff>72390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DA631B4A-1B61-10E8-E5C7-7C3D37A756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316230</xdr:colOff>
      <xdr:row>54</xdr:row>
      <xdr:rowOff>83820</xdr:rowOff>
    </xdr:from>
    <xdr:to>
      <xdr:col>29</xdr:col>
      <xdr:colOff>293370</xdr:colOff>
      <xdr:row>62</xdr:row>
      <xdr:rowOff>53340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3C6FE0EF-BEC4-5A51-534C-70960A4971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240030</xdr:colOff>
      <xdr:row>62</xdr:row>
      <xdr:rowOff>217170</xdr:rowOff>
    </xdr:from>
    <xdr:to>
      <xdr:col>29</xdr:col>
      <xdr:colOff>217170</xdr:colOff>
      <xdr:row>70</xdr:row>
      <xdr:rowOff>186690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218CD6D-EAD1-0C7C-34A0-EF57E98A74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297180</xdr:colOff>
      <xdr:row>71</xdr:row>
      <xdr:rowOff>179070</xdr:rowOff>
    </xdr:from>
    <xdr:to>
      <xdr:col>29</xdr:col>
      <xdr:colOff>274320</xdr:colOff>
      <xdr:row>80</xdr:row>
      <xdr:rowOff>53340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50F5E028-CFBF-59DE-FB88-0343560FCB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424296</xdr:colOff>
      <xdr:row>37</xdr:row>
      <xdr:rowOff>11084</xdr:rowOff>
    </xdr:from>
    <xdr:to>
      <xdr:col>35</xdr:col>
      <xdr:colOff>401436</xdr:colOff>
      <xdr:row>44</xdr:row>
      <xdr:rowOff>271549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1B4845C-B28C-BA15-0DBF-A58E23B249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</xdr:col>
      <xdr:colOff>598862</xdr:colOff>
      <xdr:row>37</xdr:row>
      <xdr:rowOff>41564</xdr:rowOff>
    </xdr:from>
    <xdr:to>
      <xdr:col>41</xdr:col>
      <xdr:colOff>576002</xdr:colOff>
      <xdr:row>45</xdr:row>
      <xdr:rowOff>11083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3D998210-9852-F07E-14DF-CE23D2F6E2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29</xdr:col>
      <xdr:colOff>410442</xdr:colOff>
      <xdr:row>45</xdr:row>
      <xdr:rowOff>80356</xdr:rowOff>
    </xdr:from>
    <xdr:to>
      <xdr:col>35</xdr:col>
      <xdr:colOff>387582</xdr:colOff>
      <xdr:row>53</xdr:row>
      <xdr:rowOff>49876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5B56D462-838B-4B81-BC62-634196FB2B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29</xdr:col>
      <xdr:colOff>535133</xdr:colOff>
      <xdr:row>54</xdr:row>
      <xdr:rowOff>149629</xdr:rowOff>
    </xdr:from>
    <xdr:to>
      <xdr:col>35</xdr:col>
      <xdr:colOff>512273</xdr:colOff>
      <xdr:row>62</xdr:row>
      <xdr:rowOff>119148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A9EBEED3-A990-EDC1-CDBC-52AB41C263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36</xdr:col>
      <xdr:colOff>16971</xdr:colOff>
      <xdr:row>45</xdr:row>
      <xdr:rowOff>166254</xdr:rowOff>
    </xdr:from>
    <xdr:to>
      <xdr:col>41</xdr:col>
      <xdr:colOff>603711</xdr:colOff>
      <xdr:row>53</xdr:row>
      <xdr:rowOff>135774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2094617-6C92-E233-82EF-D5E4A9AAD8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36</xdr:col>
      <xdr:colOff>44680</xdr:colOff>
      <xdr:row>54</xdr:row>
      <xdr:rowOff>166254</xdr:rowOff>
    </xdr:from>
    <xdr:to>
      <xdr:col>42</xdr:col>
      <xdr:colOff>21820</xdr:colOff>
      <xdr:row>62</xdr:row>
      <xdr:rowOff>135773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80233F5C-DA8E-5A17-92A2-34EC2A2124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29</xdr:col>
      <xdr:colOff>479715</xdr:colOff>
      <xdr:row>63</xdr:row>
      <xdr:rowOff>11084</xdr:rowOff>
    </xdr:from>
    <xdr:to>
      <xdr:col>35</xdr:col>
      <xdr:colOff>456855</xdr:colOff>
      <xdr:row>70</xdr:row>
      <xdr:rowOff>271549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4D1AA25D-2F4D-3115-252B-F89E669474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36</xdr:col>
      <xdr:colOff>30826</xdr:colOff>
      <xdr:row>63</xdr:row>
      <xdr:rowOff>55417</xdr:rowOff>
    </xdr:from>
    <xdr:to>
      <xdr:col>42</xdr:col>
      <xdr:colOff>7966</xdr:colOff>
      <xdr:row>71</xdr:row>
      <xdr:rowOff>24936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57E1A3B-7D08-CB9A-BB6E-4FE6F344A5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29</xdr:col>
      <xdr:colOff>604406</xdr:colOff>
      <xdr:row>71</xdr:row>
      <xdr:rowOff>121921</xdr:rowOff>
    </xdr:from>
    <xdr:to>
      <xdr:col>35</xdr:col>
      <xdr:colOff>581546</xdr:colOff>
      <xdr:row>80</xdr:row>
      <xdr:rowOff>8313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74BADCF6-450A-60C6-9C92-D288FD7CFD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36</xdr:col>
      <xdr:colOff>155517</xdr:colOff>
      <xdr:row>71</xdr:row>
      <xdr:rowOff>166254</xdr:rowOff>
    </xdr:from>
    <xdr:to>
      <xdr:col>42</xdr:col>
      <xdr:colOff>132657</xdr:colOff>
      <xdr:row>80</xdr:row>
      <xdr:rowOff>52646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98A62479-6249-51B9-CDAE-F6B2AEDCB6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18</xdr:col>
      <xdr:colOff>439882</xdr:colOff>
      <xdr:row>81</xdr:row>
      <xdr:rowOff>29441</xdr:rowOff>
    </xdr:from>
    <xdr:to>
      <xdr:col>26</xdr:col>
      <xdr:colOff>135082</xdr:colOff>
      <xdr:row>93</xdr:row>
      <xdr:rowOff>1732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CB2DAE5F-81EA-B91C-F954-590580E873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26</xdr:col>
      <xdr:colOff>287482</xdr:colOff>
      <xdr:row>81</xdr:row>
      <xdr:rowOff>1732</xdr:rowOff>
    </xdr:from>
    <xdr:to>
      <xdr:col>33</xdr:col>
      <xdr:colOff>592282</xdr:colOff>
      <xdr:row>92</xdr:row>
      <xdr:rowOff>164523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18BBCF31-6877-D974-69EB-1853CAD072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18</xdr:col>
      <xdr:colOff>467591</xdr:colOff>
      <xdr:row>93</xdr:row>
      <xdr:rowOff>34636</xdr:rowOff>
    </xdr:from>
    <xdr:to>
      <xdr:col>26</xdr:col>
      <xdr:colOff>162791</xdr:colOff>
      <xdr:row>105</xdr:row>
      <xdr:rowOff>62345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4372E29C-6103-1E9F-D58E-720CAB2587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26</xdr:col>
      <xdr:colOff>398318</xdr:colOff>
      <xdr:row>93</xdr:row>
      <xdr:rowOff>20782</xdr:rowOff>
    </xdr:from>
    <xdr:to>
      <xdr:col>34</xdr:col>
      <xdr:colOff>93518</xdr:colOff>
      <xdr:row>105</xdr:row>
      <xdr:rowOff>48491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192AD814-6B5D-9D19-3177-F689AB0799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18</xdr:col>
      <xdr:colOff>472787</xdr:colOff>
      <xdr:row>105</xdr:row>
      <xdr:rowOff>129886</xdr:rowOff>
    </xdr:from>
    <xdr:to>
      <xdr:col>26</xdr:col>
      <xdr:colOff>167987</xdr:colOff>
      <xdr:row>117</xdr:row>
      <xdr:rowOff>32905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6093CA30-785E-D7C3-6429-3AB1BD05F7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26</xdr:col>
      <xdr:colOff>555915</xdr:colOff>
      <xdr:row>105</xdr:row>
      <xdr:rowOff>74468</xdr:rowOff>
    </xdr:from>
    <xdr:to>
      <xdr:col>34</xdr:col>
      <xdr:colOff>251115</xdr:colOff>
      <xdr:row>116</xdr:row>
      <xdr:rowOff>157596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8544905E-FCA1-D03A-CCA1-1966923084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18</xdr:col>
      <xdr:colOff>526473</xdr:colOff>
      <xdr:row>117</xdr:row>
      <xdr:rowOff>100446</xdr:rowOff>
    </xdr:from>
    <xdr:to>
      <xdr:col>26</xdr:col>
      <xdr:colOff>221673</xdr:colOff>
      <xdr:row>127</xdr:row>
      <xdr:rowOff>147205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1CDB8519-A578-7642-1941-AC32E52C02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26</xdr:col>
      <xdr:colOff>526473</xdr:colOff>
      <xdr:row>117</xdr:row>
      <xdr:rowOff>180109</xdr:rowOff>
    </xdr:from>
    <xdr:to>
      <xdr:col>34</xdr:col>
      <xdr:colOff>221673</xdr:colOff>
      <xdr:row>128</xdr:row>
      <xdr:rowOff>39832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03F12C1F-314F-C243-6A97-F8785B97C8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18</xdr:col>
      <xdr:colOff>452004</xdr:colOff>
      <xdr:row>129</xdr:row>
      <xdr:rowOff>13854</xdr:rowOff>
    </xdr:from>
    <xdr:to>
      <xdr:col>26</xdr:col>
      <xdr:colOff>147204</xdr:colOff>
      <xdr:row>141</xdr:row>
      <xdr:rowOff>107373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658AA79B-3AA4-C251-988F-CD6DBE8DF0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26</xdr:col>
      <xdr:colOff>452004</xdr:colOff>
      <xdr:row>129</xdr:row>
      <xdr:rowOff>79663</xdr:rowOff>
    </xdr:from>
    <xdr:to>
      <xdr:col>34</xdr:col>
      <xdr:colOff>147204</xdr:colOff>
      <xdr:row>141</xdr:row>
      <xdr:rowOff>162791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1A623B96-1B49-E6AC-8C34-C2B6D58FA8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382270</xdr:colOff>
      <xdr:row>3</xdr:row>
      <xdr:rowOff>179071</xdr:rowOff>
    </xdr:from>
    <xdr:to>
      <xdr:col>25</xdr:col>
      <xdr:colOff>67310</xdr:colOff>
      <xdr:row>8</xdr:row>
      <xdr:rowOff>152401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B4FC4A-7664-E5E0-CC37-AC148FC660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416849</xdr:colOff>
      <xdr:row>8</xdr:row>
      <xdr:rowOff>91094</xdr:rowOff>
    </xdr:from>
    <xdr:to>
      <xdr:col>25</xdr:col>
      <xdr:colOff>112049</xdr:colOff>
      <xdr:row>16</xdr:row>
      <xdr:rowOff>133005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9BCBA3-FE69-A341-6B87-9859BAE8CD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139759</xdr:colOff>
      <xdr:row>8</xdr:row>
      <xdr:rowOff>121573</xdr:rowOff>
    </xdr:from>
    <xdr:to>
      <xdr:col>32</xdr:col>
      <xdr:colOff>444559</xdr:colOff>
      <xdr:row>16</xdr:row>
      <xdr:rowOff>169027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F707FD9-9C7F-EB4E-BFE0-949E018017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409979</xdr:colOff>
      <xdr:row>17</xdr:row>
      <xdr:rowOff>12816</xdr:rowOff>
    </xdr:from>
    <xdr:to>
      <xdr:col>25</xdr:col>
      <xdr:colOff>95019</xdr:colOff>
      <xdr:row>24</xdr:row>
      <xdr:rowOff>41565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5A7CEC0-5301-FB91-8F4F-E349C98CAC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355551</xdr:colOff>
      <xdr:row>24</xdr:row>
      <xdr:rowOff>154330</xdr:rowOff>
    </xdr:from>
    <xdr:to>
      <xdr:col>25</xdr:col>
      <xdr:colOff>40591</xdr:colOff>
      <xdr:row>31</xdr:row>
      <xdr:rowOff>106879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0582EF2-A4BA-3FC0-9ACF-9B97F8B4B5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466725</xdr:colOff>
      <xdr:row>32</xdr:row>
      <xdr:rowOff>38100</xdr:rowOff>
    </xdr:from>
    <xdr:to>
      <xdr:col>25</xdr:col>
      <xdr:colOff>161925</xdr:colOff>
      <xdr:row>40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A8F1F19-1978-4574-C2C5-D26B1F148B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412701</xdr:colOff>
      <xdr:row>42</xdr:row>
      <xdr:rowOff>57150</xdr:rowOff>
    </xdr:from>
    <xdr:to>
      <xdr:col>25</xdr:col>
      <xdr:colOff>97741</xdr:colOff>
      <xdr:row>50</xdr:row>
      <xdr:rowOff>30679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CED5773-89C5-F76F-4051-E3CE1E02D8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304799</xdr:colOff>
      <xdr:row>16</xdr:row>
      <xdr:rowOff>133349</xdr:rowOff>
    </xdr:from>
    <xdr:to>
      <xdr:col>25</xdr:col>
      <xdr:colOff>-1</xdr:colOff>
      <xdr:row>23</xdr:row>
      <xdr:rowOff>247651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E133A7-0A69-F85C-57B9-61B48DADA2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74814</xdr:colOff>
      <xdr:row>16</xdr:row>
      <xdr:rowOff>170064</xdr:rowOff>
    </xdr:from>
    <xdr:to>
      <xdr:col>40</xdr:col>
      <xdr:colOff>379614</xdr:colOff>
      <xdr:row>23</xdr:row>
      <xdr:rowOff>269818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95E424C-6CDB-091C-FC25-C9232CF4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293369</xdr:colOff>
      <xdr:row>17</xdr:row>
      <xdr:rowOff>11429</xdr:rowOff>
    </xdr:from>
    <xdr:to>
      <xdr:col>32</xdr:col>
      <xdr:colOff>598169</xdr:colOff>
      <xdr:row>23</xdr:row>
      <xdr:rowOff>266701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0E4B6E1-BB8A-6D9A-58CE-6B4192FCBD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521278</xdr:colOff>
      <xdr:row>23</xdr:row>
      <xdr:rowOff>649432</xdr:rowOff>
    </xdr:from>
    <xdr:to>
      <xdr:col>25</xdr:col>
      <xdr:colOff>216478</xdr:colOff>
      <xdr:row>32</xdr:row>
      <xdr:rowOff>188769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1E48EB6-BE56-36CF-CA8E-F20009BAC2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559378</xdr:colOff>
      <xdr:row>33</xdr:row>
      <xdr:rowOff>15339</xdr:rowOff>
    </xdr:from>
    <xdr:to>
      <xdr:col>25</xdr:col>
      <xdr:colOff>254578</xdr:colOff>
      <xdr:row>42</xdr:row>
      <xdr:rowOff>303069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7E612EB-1388-FCAA-DDAC-4439C5B942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6928</xdr:colOff>
      <xdr:row>43</xdr:row>
      <xdr:rowOff>58882</xdr:rowOff>
    </xdr:from>
    <xdr:to>
      <xdr:col>25</xdr:col>
      <xdr:colOff>311728</xdr:colOff>
      <xdr:row>50</xdr:row>
      <xdr:rowOff>303069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EA68E50-79CA-89D1-2CBB-3039DC1005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178378</xdr:colOff>
      <xdr:row>53</xdr:row>
      <xdr:rowOff>99704</xdr:rowOff>
    </xdr:from>
    <xdr:to>
      <xdr:col>25</xdr:col>
      <xdr:colOff>483178</xdr:colOff>
      <xdr:row>60</xdr:row>
      <xdr:rowOff>88077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666E413-B592-D612-2D4C-D43419E123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121228</xdr:colOff>
      <xdr:row>24</xdr:row>
      <xdr:rowOff>20782</xdr:rowOff>
    </xdr:from>
    <xdr:to>
      <xdr:col>33</xdr:col>
      <xdr:colOff>426028</xdr:colOff>
      <xdr:row>32</xdr:row>
      <xdr:rowOff>284019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C78A639-A5E9-AD08-D86C-AB2332C216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34</xdr:col>
      <xdr:colOff>330778</xdr:colOff>
      <xdr:row>24</xdr:row>
      <xdr:rowOff>116032</xdr:rowOff>
    </xdr:from>
    <xdr:to>
      <xdr:col>42</xdr:col>
      <xdr:colOff>25978</xdr:colOff>
      <xdr:row>32</xdr:row>
      <xdr:rowOff>379269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2580280-9891-7E60-7BC3-264707166A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42</xdr:col>
      <xdr:colOff>540328</xdr:colOff>
      <xdr:row>25</xdr:row>
      <xdr:rowOff>0</xdr:rowOff>
    </xdr:from>
    <xdr:to>
      <xdr:col>50</xdr:col>
      <xdr:colOff>235528</xdr:colOff>
      <xdr:row>32</xdr:row>
      <xdr:rowOff>474519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BFBC9EF-49A1-5687-09A2-96C57FD689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51</xdr:col>
      <xdr:colOff>140278</xdr:colOff>
      <xdr:row>25</xdr:row>
      <xdr:rowOff>0</xdr:rowOff>
    </xdr:from>
    <xdr:to>
      <xdr:col>58</xdr:col>
      <xdr:colOff>445078</xdr:colOff>
      <xdr:row>32</xdr:row>
      <xdr:rowOff>569769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CDC8D08-4843-C822-D751-537EB594D8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25</xdr:col>
      <xdr:colOff>540328</xdr:colOff>
      <xdr:row>32</xdr:row>
      <xdr:rowOff>573232</xdr:rowOff>
    </xdr:from>
    <xdr:to>
      <xdr:col>33</xdr:col>
      <xdr:colOff>235528</xdr:colOff>
      <xdr:row>42</xdr:row>
      <xdr:rowOff>131619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9A68BBA-8667-71B2-8128-357E8220BB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33</xdr:col>
      <xdr:colOff>521278</xdr:colOff>
      <xdr:row>32</xdr:row>
      <xdr:rowOff>554182</xdr:rowOff>
    </xdr:from>
    <xdr:to>
      <xdr:col>41</xdr:col>
      <xdr:colOff>216478</xdr:colOff>
      <xdr:row>42</xdr:row>
      <xdr:rowOff>112569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C7653F9-EC51-7679-3218-74ECB1A77B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41</xdr:col>
      <xdr:colOff>502228</xdr:colOff>
      <xdr:row>32</xdr:row>
      <xdr:rowOff>535132</xdr:rowOff>
    </xdr:from>
    <xdr:to>
      <xdr:col>49</xdr:col>
      <xdr:colOff>197428</xdr:colOff>
      <xdr:row>42</xdr:row>
      <xdr:rowOff>93519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75DB0F6B-7ABD-2F8E-D328-3F823BD6BB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25978</xdr:colOff>
      <xdr:row>43</xdr:row>
      <xdr:rowOff>58882</xdr:rowOff>
    </xdr:from>
    <xdr:to>
      <xdr:col>33</xdr:col>
      <xdr:colOff>330778</xdr:colOff>
      <xdr:row>50</xdr:row>
      <xdr:rowOff>303069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81B786B3-A225-0CB9-7F8F-DF252DEFD6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45028</xdr:colOff>
      <xdr:row>43</xdr:row>
      <xdr:rowOff>58882</xdr:rowOff>
    </xdr:from>
    <xdr:to>
      <xdr:col>41</xdr:col>
      <xdr:colOff>349828</xdr:colOff>
      <xdr:row>50</xdr:row>
      <xdr:rowOff>303069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712C467-43BB-3FCA-BB00-96E9DA539C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42</xdr:col>
      <xdr:colOff>64078</xdr:colOff>
      <xdr:row>43</xdr:row>
      <xdr:rowOff>58882</xdr:rowOff>
    </xdr:from>
    <xdr:to>
      <xdr:col>49</xdr:col>
      <xdr:colOff>368878</xdr:colOff>
      <xdr:row>50</xdr:row>
      <xdr:rowOff>303069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9EF9F0A5-EF06-51BD-3C0C-870736EF8E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255122</xdr:colOff>
      <xdr:row>53</xdr:row>
      <xdr:rowOff>56705</xdr:rowOff>
    </xdr:from>
    <xdr:to>
      <xdr:col>33</xdr:col>
      <xdr:colOff>559922</xdr:colOff>
      <xdr:row>60</xdr:row>
      <xdr:rowOff>45078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851A2B24-F186-FD54-2CAB-9D2F7007C7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34</xdr:col>
      <xdr:colOff>497725</xdr:colOff>
      <xdr:row>54</xdr:row>
      <xdr:rowOff>26324</xdr:rowOff>
    </xdr:from>
    <xdr:to>
      <xdr:col>42</xdr:col>
      <xdr:colOff>192925</xdr:colOff>
      <xdr:row>61</xdr:row>
      <xdr:rowOff>41218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9220C9FA-58CD-7485-710D-C7616576E4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17</xdr:col>
      <xdr:colOff>285750</xdr:colOff>
      <xdr:row>67</xdr:row>
      <xdr:rowOff>146165</xdr:rowOff>
    </xdr:from>
    <xdr:to>
      <xdr:col>24</xdr:col>
      <xdr:colOff>583623</xdr:colOff>
      <xdr:row>75</xdr:row>
      <xdr:rowOff>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58404766-2CB1-F6DF-F5B0-0D201AD09D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163830</xdr:colOff>
      <xdr:row>68</xdr:row>
      <xdr:rowOff>24245</xdr:rowOff>
    </xdr:from>
    <xdr:to>
      <xdr:col>32</xdr:col>
      <xdr:colOff>461703</xdr:colOff>
      <xdr:row>75</xdr:row>
      <xdr:rowOff>60960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6ED4F6B3-6437-9445-A362-7CA543BFD2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17</xdr:col>
      <xdr:colOff>299604</xdr:colOff>
      <xdr:row>76</xdr:row>
      <xdr:rowOff>243147</xdr:rowOff>
    </xdr:from>
    <xdr:to>
      <xdr:col>24</xdr:col>
      <xdr:colOff>597477</xdr:colOff>
      <xdr:row>81</xdr:row>
      <xdr:rowOff>13854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CE7530E1-10AE-275E-6DEC-D602C8E6F8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17</xdr:col>
      <xdr:colOff>389658</xdr:colOff>
      <xdr:row>94</xdr:row>
      <xdr:rowOff>168679</xdr:rowOff>
    </xdr:from>
    <xdr:to>
      <xdr:col>25</xdr:col>
      <xdr:colOff>77931</xdr:colOff>
      <xdr:row>105</xdr:row>
      <xdr:rowOff>25977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780F16E-1881-35E7-0F5B-9AEFEF1B04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17</xdr:col>
      <xdr:colOff>471054</xdr:colOff>
      <xdr:row>81</xdr:row>
      <xdr:rowOff>90747</xdr:rowOff>
    </xdr:from>
    <xdr:to>
      <xdr:col>25</xdr:col>
      <xdr:colOff>159327</xdr:colOff>
      <xdr:row>91</xdr:row>
      <xdr:rowOff>71004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8654D1EA-5DD5-5FE3-005E-484094BC95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17</xdr:col>
      <xdr:colOff>297180</xdr:colOff>
      <xdr:row>106</xdr:row>
      <xdr:rowOff>81395</xdr:rowOff>
    </xdr:from>
    <xdr:to>
      <xdr:col>24</xdr:col>
      <xdr:colOff>595053</xdr:colOff>
      <xdr:row>116</xdr:row>
      <xdr:rowOff>60960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1DCC64E4-5900-ADF1-FA9F-9A4F0CA61C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253538</xdr:colOff>
      <xdr:row>4</xdr:row>
      <xdr:rowOff>91440</xdr:rowOff>
    </xdr:from>
    <xdr:to>
      <xdr:col>24</xdr:col>
      <xdr:colOff>213360</xdr:colOff>
      <xdr:row>12</xdr:row>
      <xdr:rowOff>110142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3B625B0-5F06-F3F4-C155-D34C48A5B1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48491</xdr:colOff>
      <xdr:row>12</xdr:row>
      <xdr:rowOff>166254</xdr:rowOff>
    </xdr:from>
    <xdr:to>
      <xdr:col>24</xdr:col>
      <xdr:colOff>353291</xdr:colOff>
      <xdr:row>18</xdr:row>
      <xdr:rowOff>138545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B82A302-7ABC-B4DA-35EC-7AA5498DA4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10391</xdr:colOff>
      <xdr:row>12</xdr:row>
      <xdr:rowOff>131618</xdr:rowOff>
    </xdr:from>
    <xdr:to>
      <xdr:col>32</xdr:col>
      <xdr:colOff>315191</xdr:colOff>
      <xdr:row>18</xdr:row>
      <xdr:rowOff>140278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19843EA-9734-67AE-48C4-3DD0557883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151905</xdr:colOff>
      <xdr:row>18</xdr:row>
      <xdr:rowOff>205096</xdr:rowOff>
    </xdr:from>
    <xdr:to>
      <xdr:col>24</xdr:col>
      <xdr:colOff>456705</xdr:colOff>
      <xdr:row>24</xdr:row>
      <xdr:rowOff>232806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E28C133-05F0-7FB9-02A3-74983028B9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130133</xdr:colOff>
      <xdr:row>24</xdr:row>
      <xdr:rowOff>237753</xdr:rowOff>
    </xdr:from>
    <xdr:to>
      <xdr:col>24</xdr:col>
      <xdr:colOff>434933</xdr:colOff>
      <xdr:row>32</xdr:row>
      <xdr:rowOff>113064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B3F1C8F-D9CE-AD70-CE24-BB13522308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209056</xdr:colOff>
      <xdr:row>32</xdr:row>
      <xdr:rowOff>188025</xdr:rowOff>
    </xdr:from>
    <xdr:to>
      <xdr:col>24</xdr:col>
      <xdr:colOff>513856</xdr:colOff>
      <xdr:row>42</xdr:row>
      <xdr:rowOff>2473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98DAB6C0-F07B-C299-C024-531FDAB4B4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590056</xdr:colOff>
      <xdr:row>33</xdr:row>
      <xdr:rowOff>111825</xdr:rowOff>
    </xdr:from>
    <xdr:to>
      <xdr:col>32</xdr:col>
      <xdr:colOff>285256</xdr:colOff>
      <xdr:row>42</xdr:row>
      <xdr:rowOff>116773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F69DD5A4-DA5C-EB74-7624-C71C791FB2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170956</xdr:colOff>
      <xdr:row>33</xdr:row>
      <xdr:rowOff>66105</xdr:rowOff>
    </xdr:from>
    <xdr:to>
      <xdr:col>40</xdr:col>
      <xdr:colOff>475756</xdr:colOff>
      <xdr:row>42</xdr:row>
      <xdr:rowOff>78673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4FD5707D-F2AF-0184-10FC-E839A7D049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247156</xdr:colOff>
      <xdr:row>44</xdr:row>
      <xdr:rowOff>47055</xdr:rowOff>
    </xdr:from>
    <xdr:to>
      <xdr:col>24</xdr:col>
      <xdr:colOff>551956</xdr:colOff>
      <xdr:row>53</xdr:row>
      <xdr:rowOff>59623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A9C6581A-6ABF-5335-575D-503493C84A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277636</xdr:colOff>
      <xdr:row>44</xdr:row>
      <xdr:rowOff>77535</xdr:rowOff>
    </xdr:from>
    <xdr:to>
      <xdr:col>32</xdr:col>
      <xdr:colOff>582436</xdr:colOff>
      <xdr:row>53</xdr:row>
      <xdr:rowOff>90103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EC5D640-47AE-87F3-AB2C-57ADA871FD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125236</xdr:colOff>
      <xdr:row>44</xdr:row>
      <xdr:rowOff>47055</xdr:rowOff>
    </xdr:from>
    <xdr:to>
      <xdr:col>41</xdr:col>
      <xdr:colOff>430036</xdr:colOff>
      <xdr:row>53</xdr:row>
      <xdr:rowOff>59623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F89B454D-445F-2B92-C68D-1743418F75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338596</xdr:colOff>
      <xdr:row>55</xdr:row>
      <xdr:rowOff>47055</xdr:rowOff>
    </xdr:from>
    <xdr:to>
      <xdr:col>25</xdr:col>
      <xdr:colOff>33796</xdr:colOff>
      <xdr:row>64</xdr:row>
      <xdr:rowOff>59623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6AC2D33C-6493-D390-EBF7-ACC957932B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25</xdr:col>
      <xdr:colOff>281446</xdr:colOff>
      <xdr:row>55</xdr:row>
      <xdr:rowOff>47055</xdr:rowOff>
    </xdr:from>
    <xdr:to>
      <xdr:col>32</xdr:col>
      <xdr:colOff>586246</xdr:colOff>
      <xdr:row>64</xdr:row>
      <xdr:rowOff>59623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41E576E4-57E8-6D5D-7A31-1403D58EE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289559</xdr:colOff>
      <xdr:row>15</xdr:row>
      <xdr:rowOff>30480</xdr:rowOff>
    </xdr:from>
    <xdr:to>
      <xdr:col>28</xdr:col>
      <xdr:colOff>34238</xdr:colOff>
      <xdr:row>17</xdr:row>
      <xdr:rowOff>697230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16FE3D-334E-D255-7D24-06329C438F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441960</xdr:colOff>
      <xdr:row>18</xdr:row>
      <xdr:rowOff>95250</xdr:rowOff>
    </xdr:from>
    <xdr:to>
      <xdr:col>28</xdr:col>
      <xdr:colOff>210670</xdr:colOff>
      <xdr:row>25</xdr:row>
      <xdr:rowOff>134471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BE121CF-E5ED-A636-F545-9C0BB44489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459890</xdr:colOff>
      <xdr:row>26</xdr:row>
      <xdr:rowOff>93008</xdr:rowOff>
    </xdr:from>
    <xdr:to>
      <xdr:col>28</xdr:col>
      <xdr:colOff>228600</xdr:colOff>
      <xdr:row>37</xdr:row>
      <xdr:rowOff>161364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68C8B8E-F94D-1416-F048-2448DA9225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91440</xdr:colOff>
      <xdr:row>11</xdr:row>
      <xdr:rowOff>175260</xdr:rowOff>
    </xdr:from>
    <xdr:to>
      <xdr:col>26</xdr:col>
      <xdr:colOff>76200</xdr:colOff>
      <xdr:row>20</xdr:row>
      <xdr:rowOff>251460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0A08F3-9C69-B2D2-0A13-CB7B733A28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46413</xdr:colOff>
      <xdr:row>20</xdr:row>
      <xdr:rowOff>196042</xdr:rowOff>
    </xdr:from>
    <xdr:to>
      <xdr:col>23</xdr:col>
      <xdr:colOff>381693</xdr:colOff>
      <xdr:row>28</xdr:row>
      <xdr:rowOff>175954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7BEE48-0328-DC57-D210-6D87748316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481842</xdr:colOff>
      <xdr:row>24</xdr:row>
      <xdr:rowOff>120536</xdr:rowOff>
    </xdr:from>
    <xdr:to>
      <xdr:col>20</xdr:col>
      <xdr:colOff>329442</xdr:colOff>
      <xdr:row>25</xdr:row>
      <xdr:rowOff>134588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22E215-DFDE-D91C-B348-9D0EB18F51D2}"/>
            </a:ext>
          </a:extLst>
        </xdr:cNvPr>
        <xdr:cNvSpPr/>
      </xdr:nvSpPr>
      <xdr:spPr>
        <a:xfrm>
          <a:off x="16553115" y="5412972"/>
          <a:ext cx="457200" cy="304998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NA</a:t>
          </a:r>
        </a:p>
      </xdr:txBody>
    </xdr:sp>
    <xdr:clientData/>
  </xdr:twoCellAnchor>
  <xdr:twoCellAnchor>
    <xdr:from>
      <xdr:col>20</xdr:col>
      <xdr:colOff>448095</xdr:colOff>
      <xdr:row>24</xdr:row>
      <xdr:rowOff>112916</xdr:rowOff>
    </xdr:from>
    <xdr:to>
      <xdr:col>21</xdr:col>
      <xdr:colOff>295695</xdr:colOff>
      <xdr:row>25</xdr:row>
      <xdr:rowOff>122613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30B77D2-8F2E-C54D-6BE9-2DE40F44B858}"/>
            </a:ext>
          </a:extLst>
        </xdr:cNvPr>
        <xdr:cNvSpPr/>
      </xdr:nvSpPr>
      <xdr:spPr>
        <a:xfrm>
          <a:off x="17128968" y="5405352"/>
          <a:ext cx="457200" cy="300643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NA</a:t>
          </a:r>
        </a:p>
      </xdr:txBody>
    </xdr:sp>
    <xdr:clientData/>
  </xdr:twoCellAnchor>
  <xdr:twoCellAnchor>
    <xdr:from>
      <xdr:col>17</xdr:col>
      <xdr:colOff>43543</xdr:colOff>
      <xdr:row>28</xdr:row>
      <xdr:rowOff>275792</xdr:rowOff>
    </xdr:from>
    <xdr:to>
      <xdr:col>23</xdr:col>
      <xdr:colOff>451437</xdr:colOff>
      <xdr:row>38</xdr:row>
      <xdr:rowOff>65763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01C7A4B-0A50-F3F8-5265-EB9B3BD023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174172</xdr:colOff>
      <xdr:row>51</xdr:row>
      <xdr:rowOff>166935</xdr:rowOff>
    </xdr:from>
    <xdr:to>
      <xdr:col>24</xdr:col>
      <xdr:colOff>568035</xdr:colOff>
      <xdr:row>64</xdr:row>
      <xdr:rowOff>54877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0372584-4525-9439-83FE-557D330D23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130629</xdr:colOff>
      <xdr:row>38</xdr:row>
      <xdr:rowOff>79849</xdr:rowOff>
    </xdr:from>
    <xdr:to>
      <xdr:col>23</xdr:col>
      <xdr:colOff>538523</xdr:colOff>
      <xdr:row>50</xdr:row>
      <xdr:rowOff>152848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C50D508-CBBD-3301-7E1D-EAC7B19BB1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387928</xdr:colOff>
      <xdr:row>78</xdr:row>
      <xdr:rowOff>24430</xdr:rowOff>
    </xdr:from>
    <xdr:to>
      <xdr:col>25</xdr:col>
      <xdr:colOff>96983</xdr:colOff>
      <xdr:row>90</xdr:row>
      <xdr:rowOff>97430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B629FA6-46E6-697A-809B-D6F74D8583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331522</xdr:colOff>
      <xdr:row>64</xdr:row>
      <xdr:rowOff>122402</xdr:rowOff>
    </xdr:from>
    <xdr:to>
      <xdr:col>25</xdr:col>
      <xdr:colOff>193964</xdr:colOff>
      <xdr:row>77</xdr:row>
      <xdr:rowOff>10345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D0C98E1-CF87-24B0-98A4-D8A7B0D7E5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362098</xdr:colOff>
      <xdr:row>4</xdr:row>
      <xdr:rowOff>100395</xdr:rowOff>
    </xdr:from>
    <xdr:to>
      <xdr:col>23</xdr:col>
      <xdr:colOff>194458</xdr:colOff>
      <xdr:row>13</xdr:row>
      <xdr:rowOff>96585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EEFCC53-AF85-B29A-6757-7D868681F5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384958</xdr:colOff>
      <xdr:row>14</xdr:row>
      <xdr:rowOff>108015</xdr:rowOff>
    </xdr:from>
    <xdr:to>
      <xdr:col>23</xdr:col>
      <xdr:colOff>217318</xdr:colOff>
      <xdr:row>22</xdr:row>
      <xdr:rowOff>104205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113A44F-C0A5-1507-0A1F-D57E91D7AE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392578</xdr:colOff>
      <xdr:row>23</xdr:row>
      <xdr:rowOff>16575</xdr:rowOff>
    </xdr:from>
    <xdr:to>
      <xdr:col>23</xdr:col>
      <xdr:colOff>224938</xdr:colOff>
      <xdr:row>31</xdr:row>
      <xdr:rowOff>35625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7AB7BAB-FC75-2C0B-0F2E-C1F75AB1BD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400198</xdr:colOff>
      <xdr:row>31</xdr:row>
      <xdr:rowOff>135824</xdr:rowOff>
    </xdr:from>
    <xdr:to>
      <xdr:col>23</xdr:col>
      <xdr:colOff>232558</xdr:colOff>
      <xdr:row>39</xdr:row>
      <xdr:rowOff>152102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2170A9B-9F23-E1B5-DE0C-C4571C2DC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219395</xdr:colOff>
      <xdr:row>13</xdr:row>
      <xdr:rowOff>117714</xdr:rowOff>
    </xdr:from>
    <xdr:to>
      <xdr:col>30</xdr:col>
      <xdr:colOff>443344</xdr:colOff>
      <xdr:row>25</xdr:row>
      <xdr:rowOff>124692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3BD9BAB-3546-9B58-E7A9-815C067082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263761</xdr:colOff>
      <xdr:row>34</xdr:row>
      <xdr:rowOff>143218</xdr:rowOff>
    </xdr:from>
    <xdr:to>
      <xdr:col>22</xdr:col>
      <xdr:colOff>385681</xdr:colOff>
      <xdr:row>36</xdr:row>
      <xdr:rowOff>64841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D62F7A-1C7A-13D7-E1E1-FD7CC6D55B0E}"/>
            </a:ext>
          </a:extLst>
        </xdr:cNvPr>
        <xdr:cNvSpPr/>
      </xdr:nvSpPr>
      <xdr:spPr>
        <a:xfrm>
          <a:off x="15601732" y="7806761"/>
          <a:ext cx="1950720" cy="291737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No</a:t>
          </a:r>
          <a:r>
            <a:rPr lang="en-US" sz="1100" baseline="0"/>
            <a:t> data</a:t>
          </a:r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382287</xdr:colOff>
      <xdr:row>14</xdr:row>
      <xdr:rowOff>132559</xdr:rowOff>
    </xdr:from>
    <xdr:to>
      <xdr:col>27</xdr:col>
      <xdr:colOff>267987</xdr:colOff>
      <xdr:row>22</xdr:row>
      <xdr:rowOff>126572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F57D37-5F51-34EA-27F6-B56445D060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238546</xdr:colOff>
      <xdr:row>34</xdr:row>
      <xdr:rowOff>1088</xdr:rowOff>
    </xdr:from>
    <xdr:to>
      <xdr:col>29</xdr:col>
      <xdr:colOff>598714</xdr:colOff>
      <xdr:row>44</xdr:row>
      <xdr:rowOff>32657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C35D23-6D49-B29B-060D-9A9AB549C4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49778</xdr:colOff>
      <xdr:row>15</xdr:row>
      <xdr:rowOff>35577</xdr:rowOff>
    </xdr:from>
    <xdr:to>
      <xdr:col>41</xdr:col>
      <xdr:colOff>545078</xdr:colOff>
      <xdr:row>22</xdr:row>
      <xdr:rowOff>209699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27F3DC2-BCF2-482E-A444-95F46225AE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548542</xdr:colOff>
      <xdr:row>14</xdr:row>
      <xdr:rowOff>160268</xdr:rowOff>
    </xdr:from>
    <xdr:to>
      <xdr:col>34</xdr:col>
      <xdr:colOff>434242</xdr:colOff>
      <xdr:row>22</xdr:row>
      <xdr:rowOff>154281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71D6759-8D62-A88E-0B27-98A91948D5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316478</xdr:colOff>
      <xdr:row>22</xdr:row>
      <xdr:rowOff>283227</xdr:rowOff>
    </xdr:from>
    <xdr:to>
      <xdr:col>27</xdr:col>
      <xdr:colOff>202178</xdr:colOff>
      <xdr:row>33</xdr:row>
      <xdr:rowOff>38249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2F1E0AF-F4E6-68B6-20D4-52C3F85250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294706</xdr:colOff>
      <xdr:row>45</xdr:row>
      <xdr:rowOff>16527</xdr:rowOff>
    </xdr:from>
    <xdr:to>
      <xdr:col>27</xdr:col>
      <xdr:colOff>180406</xdr:colOff>
      <xdr:row>55</xdr:row>
      <xdr:rowOff>76349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4D5C2D5-2313-EADC-2024-E97C7798F7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599507</xdr:colOff>
      <xdr:row>45</xdr:row>
      <xdr:rowOff>2672</xdr:rowOff>
    </xdr:from>
    <xdr:to>
      <xdr:col>34</xdr:col>
      <xdr:colOff>485207</xdr:colOff>
      <xdr:row>55</xdr:row>
      <xdr:rowOff>62494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69EE643-9CD2-3AA1-6DEB-E196E8552E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257002</xdr:colOff>
      <xdr:row>8</xdr:row>
      <xdr:rowOff>30134</xdr:rowOff>
    </xdr:from>
    <xdr:to>
      <xdr:col>25</xdr:col>
      <xdr:colOff>188422</xdr:colOff>
      <xdr:row>17</xdr:row>
      <xdr:rowOff>2177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FA3E956-F3E7-36DE-E052-286A072AB2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316230</xdr:colOff>
      <xdr:row>17</xdr:row>
      <xdr:rowOff>136121</xdr:rowOff>
    </xdr:from>
    <xdr:to>
      <xdr:col>25</xdr:col>
      <xdr:colOff>339090</xdr:colOff>
      <xdr:row>24</xdr:row>
      <xdr:rowOff>134389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9B9C1E-037D-9C74-3083-6421B624CA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278130</xdr:colOff>
      <xdr:row>17</xdr:row>
      <xdr:rowOff>120535</xdr:rowOff>
    </xdr:from>
    <xdr:to>
      <xdr:col>33</xdr:col>
      <xdr:colOff>323850</xdr:colOff>
      <xdr:row>26</xdr:row>
      <xdr:rowOff>58189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E44ACDF-A200-F45F-DAE7-C73955AEA6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480060</xdr:colOff>
      <xdr:row>17</xdr:row>
      <xdr:rowOff>34290</xdr:rowOff>
    </xdr:from>
    <xdr:to>
      <xdr:col>41</xdr:col>
      <xdr:colOff>480060</xdr:colOff>
      <xdr:row>23</xdr:row>
      <xdr:rowOff>171450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1ACD3AD-F1F7-FBE5-527A-756661C405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223751</xdr:colOff>
      <xdr:row>25</xdr:row>
      <xdr:rowOff>38446</xdr:rowOff>
    </xdr:from>
    <xdr:to>
      <xdr:col>25</xdr:col>
      <xdr:colOff>292331</xdr:colOff>
      <xdr:row>34</xdr:row>
      <xdr:rowOff>162791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8D498BA-3365-F8F9-D43F-8ECCB7A962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297180</xdr:colOff>
      <xdr:row>35</xdr:row>
      <xdr:rowOff>3810</xdr:rowOff>
    </xdr:from>
    <xdr:to>
      <xdr:col>25</xdr:col>
      <xdr:colOff>365760</xdr:colOff>
      <xdr:row>42</xdr:row>
      <xdr:rowOff>140970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9B1F3C6-1B60-E04F-51FB-6422CDCFD0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156210</xdr:colOff>
      <xdr:row>44</xdr:row>
      <xdr:rowOff>41910</xdr:rowOff>
    </xdr:from>
    <xdr:to>
      <xdr:col>25</xdr:col>
      <xdr:colOff>179070</xdr:colOff>
      <xdr:row>59</xdr:row>
      <xdr:rowOff>41910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BEE6CC7-DE3E-C47D-32BE-9102583675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244763</xdr:colOff>
      <xdr:row>22</xdr:row>
      <xdr:rowOff>193963</xdr:rowOff>
    </xdr:from>
    <xdr:to>
      <xdr:col>24</xdr:col>
      <xdr:colOff>549563</xdr:colOff>
      <xdr:row>25</xdr:row>
      <xdr:rowOff>429491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CFA200C-9DD7-CF77-A6AA-28109289F6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229561</xdr:colOff>
      <xdr:row>16</xdr:row>
      <xdr:rowOff>46181</xdr:rowOff>
    </xdr:from>
    <xdr:to>
      <xdr:col>24</xdr:col>
      <xdr:colOff>534361</xdr:colOff>
      <xdr:row>22</xdr:row>
      <xdr:rowOff>13854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D9AB1C2-CA14-8895-8DFF-521EAF6ED7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58111</xdr:colOff>
      <xdr:row>15</xdr:row>
      <xdr:rowOff>170871</xdr:rowOff>
    </xdr:from>
    <xdr:to>
      <xdr:col>32</xdr:col>
      <xdr:colOff>362911</xdr:colOff>
      <xdr:row>22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9B657A-1C29-F563-0D55-97062A8B93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72274</xdr:colOff>
      <xdr:row>22</xdr:row>
      <xdr:rowOff>126421</xdr:rowOff>
    </xdr:from>
    <xdr:to>
      <xdr:col>32</xdr:col>
      <xdr:colOff>377074</xdr:colOff>
      <xdr:row>25</xdr:row>
      <xdr:rowOff>374072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FA32D60-4137-870A-BC78-8FF3ADC233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303067</xdr:colOff>
      <xdr:row>26</xdr:row>
      <xdr:rowOff>103909</xdr:rowOff>
    </xdr:from>
    <xdr:to>
      <xdr:col>24</xdr:col>
      <xdr:colOff>607867</xdr:colOff>
      <xdr:row>33</xdr:row>
      <xdr:rowOff>266701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BD5B756-A5EF-7DB5-2C7A-A99DD7279D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169717</xdr:colOff>
      <xdr:row>26</xdr:row>
      <xdr:rowOff>103909</xdr:rowOff>
    </xdr:from>
    <xdr:to>
      <xdr:col>32</xdr:col>
      <xdr:colOff>474517</xdr:colOff>
      <xdr:row>33</xdr:row>
      <xdr:rowOff>266701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8763C32-7233-6A65-CF6D-7048D0920F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436417</xdr:colOff>
      <xdr:row>34</xdr:row>
      <xdr:rowOff>142009</xdr:rowOff>
    </xdr:from>
    <xdr:to>
      <xdr:col>25</xdr:col>
      <xdr:colOff>131617</xdr:colOff>
      <xdr:row>41</xdr:row>
      <xdr:rowOff>76201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9C070C8F-95BD-73CB-F45A-6CE2C5170C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226867</xdr:colOff>
      <xdr:row>35</xdr:row>
      <xdr:rowOff>46759</xdr:rowOff>
    </xdr:from>
    <xdr:to>
      <xdr:col>32</xdr:col>
      <xdr:colOff>531667</xdr:colOff>
      <xdr:row>41</xdr:row>
      <xdr:rowOff>171451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229B51A-B170-7178-FD94-D990E2D200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534389</xdr:colOff>
      <xdr:row>42</xdr:row>
      <xdr:rowOff>65809</xdr:rowOff>
    </xdr:from>
    <xdr:to>
      <xdr:col>25</xdr:col>
      <xdr:colOff>229589</xdr:colOff>
      <xdr:row>50</xdr:row>
      <xdr:rowOff>174171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C078141-B1F1-2B86-5E7D-FB119DE4A5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360217</xdr:colOff>
      <xdr:row>42</xdr:row>
      <xdr:rowOff>65809</xdr:rowOff>
    </xdr:from>
    <xdr:to>
      <xdr:col>33</xdr:col>
      <xdr:colOff>55417</xdr:colOff>
      <xdr:row>50</xdr:row>
      <xdr:rowOff>174171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90F42AB1-B7B4-8CCB-CDE7-0F323FDB77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17</xdr:col>
      <xdr:colOff>556161</xdr:colOff>
      <xdr:row>51</xdr:row>
      <xdr:rowOff>22267</xdr:rowOff>
    </xdr:from>
    <xdr:to>
      <xdr:col>25</xdr:col>
      <xdr:colOff>251361</xdr:colOff>
      <xdr:row>59</xdr:row>
      <xdr:rowOff>130629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4E1FB51D-7E64-DDB1-01C9-8D66447EBF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25</xdr:col>
      <xdr:colOff>349332</xdr:colOff>
      <xdr:row>51</xdr:row>
      <xdr:rowOff>54924</xdr:rowOff>
    </xdr:from>
    <xdr:to>
      <xdr:col>33</xdr:col>
      <xdr:colOff>44532</xdr:colOff>
      <xdr:row>59</xdr:row>
      <xdr:rowOff>163286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F2E7FCA-7D3B-BD22-0304-4C346E8D2B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98961</xdr:colOff>
      <xdr:row>68</xdr:row>
      <xdr:rowOff>163781</xdr:rowOff>
    </xdr:from>
    <xdr:to>
      <xdr:col>25</xdr:col>
      <xdr:colOff>403761</xdr:colOff>
      <xdr:row>77</xdr:row>
      <xdr:rowOff>87085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846A53D1-0F64-8756-DEC5-B880163DC7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44532</xdr:colOff>
      <xdr:row>59</xdr:row>
      <xdr:rowOff>174667</xdr:rowOff>
    </xdr:from>
    <xdr:to>
      <xdr:col>25</xdr:col>
      <xdr:colOff>349332</xdr:colOff>
      <xdr:row>68</xdr:row>
      <xdr:rowOff>97972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5B27EB4-516D-D0AB-0194-256EFB9385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316674</xdr:colOff>
      <xdr:row>60</xdr:row>
      <xdr:rowOff>44039</xdr:rowOff>
    </xdr:from>
    <xdr:to>
      <xdr:col>33</xdr:col>
      <xdr:colOff>11874</xdr:colOff>
      <xdr:row>68</xdr:row>
      <xdr:rowOff>152401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239FD6E2-656C-785C-206F-DB652853EE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599703</xdr:colOff>
      <xdr:row>69</xdr:row>
      <xdr:rowOff>33152</xdr:rowOff>
    </xdr:from>
    <xdr:to>
      <xdr:col>33</xdr:col>
      <xdr:colOff>294903</xdr:colOff>
      <xdr:row>77</xdr:row>
      <xdr:rowOff>141513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8829E20-9A41-13F7-F09A-4D85A91988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458189</xdr:colOff>
      <xdr:row>78</xdr:row>
      <xdr:rowOff>44038</xdr:rowOff>
    </xdr:from>
    <xdr:to>
      <xdr:col>25</xdr:col>
      <xdr:colOff>153389</xdr:colOff>
      <xdr:row>86</xdr:row>
      <xdr:rowOff>152400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15BE37CC-DA60-EFC6-7837-B168279C8A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416626</xdr:colOff>
      <xdr:row>78</xdr:row>
      <xdr:rowOff>154875</xdr:rowOff>
    </xdr:from>
    <xdr:to>
      <xdr:col>33</xdr:col>
      <xdr:colOff>111826</xdr:colOff>
      <xdr:row>87</xdr:row>
      <xdr:rowOff>83128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A767F82-77AD-B59F-FB35-1D0769B789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91439</xdr:colOff>
      <xdr:row>11</xdr:row>
      <xdr:rowOff>133350</xdr:rowOff>
    </xdr:from>
    <xdr:to>
      <xdr:col>27</xdr:col>
      <xdr:colOff>348342</xdr:colOff>
      <xdr:row>15</xdr:row>
      <xdr:rowOff>175260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EE1772-F14E-BFF5-FF4A-7B8F9C60BA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45719</xdr:colOff>
      <xdr:row>16</xdr:row>
      <xdr:rowOff>156210</xdr:rowOff>
    </xdr:from>
    <xdr:to>
      <xdr:col>27</xdr:col>
      <xdr:colOff>326570</xdr:colOff>
      <xdr:row>26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DED7540-3A2A-FAC2-F093-377A0FBE4B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2025\SD%20website\Performance%20data\Performance%20for%20Website-C.xlsx" TargetMode="External"/><Relationship Id="rId1" Type="http://schemas.openxmlformats.org/officeDocument/2006/relationships/externalLinkPath" Target="file:///C:\2025\SD%20website\Performance%20data\Performance%20for%20Website-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Compliance"/>
      <sheetName val="Sust.Gov."/>
      <sheetName val="Digit. transf."/>
      <sheetName val="Business Ethics"/>
      <sheetName val="Supplier M."/>
      <sheetName val="Customer M."/>
      <sheetName val="Econ. Dist."/>
      <sheetName val="Reli. of Power P."/>
      <sheetName val="BCM"/>
      <sheetName val="Data p. &amp; Cybersec."/>
      <sheetName val="Risk M."/>
      <sheetName val="GHG"/>
      <sheetName val="Energy"/>
      <sheetName val="Water"/>
      <sheetName val="Air Emissions"/>
      <sheetName val="Waste"/>
      <sheetName val="Target"/>
      <sheetName val="Biodiversity"/>
      <sheetName val="Mine Subsidence"/>
      <sheetName val="OHS"/>
      <sheetName val="Human Capital D."/>
      <sheetName val="Employee Engagement"/>
      <sheetName val="Human Rights"/>
      <sheetName val="CE"/>
      <sheetName val="Mine closure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29">
          <cell r="L29" t="str">
            <v>Target</v>
          </cell>
        </row>
        <row r="30">
          <cell r="F30">
            <v>2020</v>
          </cell>
          <cell r="G30">
            <v>2021</v>
          </cell>
          <cell r="H30" t="str">
            <v>2022(a)</v>
          </cell>
          <cell r="I30">
            <v>2023</v>
          </cell>
          <cell r="J30">
            <v>2024</v>
          </cell>
          <cell r="K30">
            <v>2025</v>
          </cell>
          <cell r="L30">
            <v>2020</v>
          </cell>
          <cell r="M30">
            <v>2021</v>
          </cell>
          <cell r="N30">
            <v>2022</v>
          </cell>
          <cell r="O30">
            <v>2023</v>
          </cell>
          <cell r="P30">
            <v>2024</v>
          </cell>
          <cell r="Q30">
            <v>2025</v>
          </cell>
        </row>
        <row r="32">
          <cell r="E32" t="str">
            <v>§ Hazardous waste</v>
          </cell>
          <cell r="F32">
            <v>103</v>
          </cell>
          <cell r="G32">
            <v>2585</v>
          </cell>
          <cell r="H32">
            <v>2642</v>
          </cell>
          <cell r="I32">
            <v>4501</v>
          </cell>
        </row>
        <row r="33">
          <cell r="E33" t="str">
            <v>§ Non-hazardous waste</v>
          </cell>
          <cell r="F33">
            <v>763263</v>
          </cell>
          <cell r="G33">
            <v>787974</v>
          </cell>
          <cell r="H33">
            <v>803880</v>
          </cell>
          <cell r="I33">
            <v>3860491</v>
          </cell>
        </row>
        <row r="37">
          <cell r="D37" t="str">
            <v>o Preparation for reuse</v>
          </cell>
          <cell r="E37" t="str">
            <v>Onsite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D38" t="str">
            <v>o Preparation for reuse</v>
          </cell>
          <cell r="E38" t="str">
            <v>Offsite</v>
          </cell>
          <cell r="F38">
            <v>255</v>
          </cell>
          <cell r="G38">
            <v>270</v>
          </cell>
          <cell r="H38">
            <v>221</v>
          </cell>
          <cell r="I38">
            <v>66</v>
          </cell>
        </row>
        <row r="39">
          <cell r="D39" t="str">
            <v>o Recycling</v>
          </cell>
          <cell r="E39" t="str">
            <v>Onsite</v>
          </cell>
          <cell r="F39">
            <v>503</v>
          </cell>
          <cell r="G39">
            <v>578</v>
          </cell>
          <cell r="H39">
            <v>629</v>
          </cell>
          <cell r="I39">
            <v>760</v>
          </cell>
        </row>
        <row r="40">
          <cell r="D40" t="str">
            <v>o Recycling</v>
          </cell>
          <cell r="E40" t="str">
            <v>Offsite</v>
          </cell>
          <cell r="F40">
            <v>5621</v>
          </cell>
          <cell r="G40">
            <v>1416</v>
          </cell>
          <cell r="H40">
            <v>1527</v>
          </cell>
          <cell r="I40">
            <v>2337</v>
          </cell>
        </row>
        <row r="41">
          <cell r="D41" t="str">
            <v>o Other recovery operations</v>
          </cell>
          <cell r="E41" t="str">
            <v>Onsite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D42" t="str">
            <v>o Other recovery operations</v>
          </cell>
          <cell r="E42" t="str">
            <v>Offsite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5">
          <cell r="D45" t="str">
            <v>o Preparation for reuse</v>
          </cell>
          <cell r="E45" t="str">
            <v>Onsite</v>
          </cell>
          <cell r="F45">
            <v>372</v>
          </cell>
          <cell r="G45">
            <v>227</v>
          </cell>
          <cell r="H45">
            <v>333</v>
          </cell>
          <cell r="I45">
            <v>412</v>
          </cell>
        </row>
        <row r="46">
          <cell r="D46" t="str">
            <v>o Preparation for reuse</v>
          </cell>
          <cell r="E46" t="str">
            <v>Offsite</v>
          </cell>
          <cell r="F46">
            <v>335091</v>
          </cell>
          <cell r="G46">
            <v>418597</v>
          </cell>
          <cell r="H46">
            <v>137</v>
          </cell>
          <cell r="I46">
            <v>27653</v>
          </cell>
        </row>
        <row r="47">
          <cell r="D47" t="str">
            <v>o Recycling</v>
          </cell>
          <cell r="E47" t="str">
            <v>Onsite</v>
          </cell>
          <cell r="F47">
            <v>29</v>
          </cell>
          <cell r="G47">
            <v>63</v>
          </cell>
          <cell r="H47">
            <v>88</v>
          </cell>
          <cell r="I47">
            <v>64</v>
          </cell>
        </row>
        <row r="48">
          <cell r="D48" t="str">
            <v>o Recycling</v>
          </cell>
          <cell r="E48" t="str">
            <v>Offsite</v>
          </cell>
          <cell r="F48">
            <v>428957</v>
          </cell>
          <cell r="G48">
            <v>359528</v>
          </cell>
          <cell r="H48">
            <v>799458</v>
          </cell>
          <cell r="I48">
            <v>745711</v>
          </cell>
        </row>
        <row r="49">
          <cell r="D49" t="str">
            <v>o Other recovery operations</v>
          </cell>
          <cell r="E49" t="str">
            <v>Onsite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D50" t="str">
            <v>o Other recovery operations</v>
          </cell>
          <cell r="E50" t="str">
            <v>Offsite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4">
          <cell r="D54" t="str">
            <v>o Incineration (with energy recovery)</v>
          </cell>
          <cell r="E54" t="str">
            <v>Onsite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D55" t="str">
            <v>o Incineration (with energy recovery)</v>
          </cell>
          <cell r="E55" t="str">
            <v>Offsite</v>
          </cell>
          <cell r="F55">
            <v>0</v>
          </cell>
          <cell r="G55">
            <v>1</v>
          </cell>
          <cell r="H55">
            <v>2</v>
          </cell>
          <cell r="I55">
            <v>3</v>
          </cell>
        </row>
        <row r="56">
          <cell r="D56" t="str">
            <v>o Incineration (without energy recovery)</v>
          </cell>
          <cell r="E56" t="str">
            <v>Onsite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D57" t="str">
            <v>o Incineration (without energy recovery)</v>
          </cell>
          <cell r="E57" t="str">
            <v>Offsite</v>
          </cell>
          <cell r="F57">
            <v>282</v>
          </cell>
          <cell r="G57">
            <v>179</v>
          </cell>
          <cell r="H57">
            <v>188</v>
          </cell>
          <cell r="I57">
            <v>128</v>
          </cell>
        </row>
        <row r="58">
          <cell r="D58" t="str">
            <v>o Landfilling</v>
          </cell>
          <cell r="E58" t="str">
            <v>Onsite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D59" t="str">
            <v>o Landfilling</v>
          </cell>
          <cell r="E59" t="str">
            <v>Offsite</v>
          </cell>
          <cell r="F59">
            <v>1</v>
          </cell>
          <cell r="G59">
            <v>153</v>
          </cell>
          <cell r="H59">
            <v>78</v>
          </cell>
          <cell r="I59">
            <v>1176</v>
          </cell>
        </row>
        <row r="60">
          <cell r="D60" t="str">
            <v>o Other disposal</v>
          </cell>
          <cell r="E60" t="str">
            <v>Onsite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 t="str">
            <v>o Other disposal</v>
          </cell>
          <cell r="E61" t="str">
            <v>Offsite</v>
          </cell>
          <cell r="F61">
            <v>40</v>
          </cell>
          <cell r="G61">
            <v>0</v>
          </cell>
          <cell r="H61">
            <v>0</v>
          </cell>
          <cell r="I61">
            <v>0</v>
          </cell>
        </row>
        <row r="64">
          <cell r="D64" t="str">
            <v>o Incineration (with energy recovery)</v>
          </cell>
          <cell r="E64" t="str">
            <v>Onsite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 t="str">
            <v>o Incineration (with energy recovery)</v>
          </cell>
          <cell r="E65" t="str">
            <v>Offsite</v>
          </cell>
          <cell r="F65">
            <v>0</v>
          </cell>
          <cell r="G65">
            <v>72</v>
          </cell>
          <cell r="H65">
            <v>228</v>
          </cell>
          <cell r="I65">
            <v>187</v>
          </cell>
        </row>
        <row r="66">
          <cell r="D66" t="str">
            <v>o Incineration (without energy recovery)</v>
          </cell>
          <cell r="E66" t="str">
            <v>Onsite</v>
          </cell>
          <cell r="F66">
            <v>0</v>
          </cell>
          <cell r="G66">
            <v>0</v>
          </cell>
          <cell r="H66">
            <v>0</v>
          </cell>
          <cell r="I66">
            <v>2</v>
          </cell>
        </row>
        <row r="67">
          <cell r="D67" t="str">
            <v>o Incineration (without energy recovery)</v>
          </cell>
          <cell r="E67" t="str">
            <v>Offsite</v>
          </cell>
          <cell r="G67">
            <v>0</v>
          </cell>
          <cell r="H67">
            <v>0</v>
          </cell>
          <cell r="I67">
            <v>0</v>
          </cell>
        </row>
        <row r="68">
          <cell r="D68" t="str">
            <v>o Landfilling</v>
          </cell>
          <cell r="E68" t="str">
            <v>Onsite</v>
          </cell>
          <cell r="F68">
            <v>1720</v>
          </cell>
          <cell r="G68">
            <v>1759</v>
          </cell>
          <cell r="H68">
            <v>1543</v>
          </cell>
          <cell r="I68">
            <v>1836</v>
          </cell>
        </row>
        <row r="69">
          <cell r="D69" t="str">
            <v>o Landfilling</v>
          </cell>
          <cell r="E69" t="str">
            <v>Offsite</v>
          </cell>
          <cell r="F69">
            <v>3238</v>
          </cell>
          <cell r="G69">
            <v>3490</v>
          </cell>
          <cell r="H69">
            <v>5125</v>
          </cell>
          <cell r="I69">
            <v>16220</v>
          </cell>
        </row>
        <row r="70">
          <cell r="D70" t="str">
            <v>o Other disposal(b)</v>
          </cell>
          <cell r="E70" t="str">
            <v>Onsite</v>
          </cell>
          <cell r="F70">
            <v>0</v>
          </cell>
          <cell r="G70">
            <v>0</v>
          </cell>
          <cell r="H70">
            <v>0</v>
          </cell>
          <cell r="I70">
            <v>3065286</v>
          </cell>
        </row>
        <row r="71">
          <cell r="E71" t="str">
            <v>Offsite</v>
          </cell>
          <cell r="F71">
            <v>91</v>
          </cell>
          <cell r="G71">
            <v>0</v>
          </cell>
          <cell r="H71">
            <v>0</v>
          </cell>
          <cell r="I71">
            <v>0</v>
          </cell>
        </row>
        <row r="73">
          <cell r="D73" t="str">
            <v>§ Mining business (kg/tonne finished coal)</v>
          </cell>
          <cell r="F73">
            <v>0.01</v>
          </cell>
          <cell r="G73">
            <v>1.2E-2</v>
          </cell>
          <cell r="H73">
            <v>0.01</v>
          </cell>
          <cell r="I73">
            <v>6.0000000000000001E-3</v>
          </cell>
          <cell r="M73">
            <v>0.01</v>
          </cell>
          <cell r="N73">
            <v>0.01</v>
          </cell>
          <cell r="O73">
            <v>0.01</v>
          </cell>
        </row>
        <row r="74">
          <cell r="D74" t="str">
            <v>§ Gas business (kg/MMcf)</v>
          </cell>
          <cell r="F74" t="str">
            <v>-</v>
          </cell>
          <cell r="G74" t="str">
            <v>-</v>
          </cell>
          <cell r="H74" t="str">
            <v>-</v>
          </cell>
          <cell r="I74">
            <v>3.8380000000000001</v>
          </cell>
        </row>
        <row r="75">
          <cell r="D75" t="str">
            <v>§ Thermal power business (kg/MWh)</v>
          </cell>
          <cell r="F75">
            <v>1E-3</v>
          </cell>
          <cell r="G75">
            <v>0</v>
          </cell>
          <cell r="H75">
            <v>4.0000000000000001E-3</v>
          </cell>
          <cell r="I75">
            <v>2.9999999999999997E-4</v>
          </cell>
        </row>
        <row r="76">
          <cell r="D76" t="str">
            <v>§ Renewable power business (kg/MWh)</v>
          </cell>
          <cell r="F76">
            <v>0</v>
          </cell>
          <cell r="G76">
            <v>0</v>
          </cell>
          <cell r="H76">
            <v>1E-3</v>
          </cell>
          <cell r="I76">
            <v>2.1999999999999999E-2</v>
          </cell>
        </row>
        <row r="77">
          <cell r="D77" t="str">
            <v>§ Solar rooftop business (kg/MWh)</v>
          </cell>
          <cell r="F77" t="str">
            <v>-</v>
          </cell>
          <cell r="G77" t="str">
            <v>-</v>
          </cell>
          <cell r="H77" t="str">
            <v>-</v>
          </cell>
          <cell r="I77">
            <v>0.04</v>
          </cell>
        </row>
        <row r="80">
          <cell r="D80" t="str">
            <v>§ Mining business (kg/tonne finished coal)</v>
          </cell>
          <cell r="F80">
            <v>0.13900000000000001</v>
          </cell>
          <cell r="G80">
            <v>0.16200000000000001</v>
          </cell>
          <cell r="H80">
            <v>0.24399999999999999</v>
          </cell>
          <cell r="I80">
            <v>0.186</v>
          </cell>
          <cell r="M80">
            <v>0.14000000000000001</v>
          </cell>
          <cell r="N80">
            <v>0.14000000000000001</v>
          </cell>
          <cell r="O80">
            <v>0.14000000000000001</v>
          </cell>
        </row>
        <row r="81">
          <cell r="D81" t="str">
            <v>§ Gas business (tonne/MMcf)</v>
          </cell>
          <cell r="F81" t="str">
            <v>-</v>
          </cell>
          <cell r="G81" t="str">
            <v>-</v>
          </cell>
          <cell r="H81" t="str">
            <v>-</v>
          </cell>
          <cell r="I81">
            <v>10.379</v>
          </cell>
        </row>
        <row r="82">
          <cell r="F82">
            <v>0.10100000000000001</v>
          </cell>
          <cell r="G82">
            <v>0.13100000000000001</v>
          </cell>
          <cell r="H82">
            <v>0.12</v>
          </cell>
          <cell r="I82">
            <v>2.5999999999999999E-2</v>
          </cell>
          <cell r="M82">
            <v>0.13</v>
          </cell>
          <cell r="N82">
            <v>0.13</v>
          </cell>
        </row>
        <row r="83">
          <cell r="D83" t="str">
            <v>§ Renewable power business (kg/MWh)</v>
          </cell>
          <cell r="F83">
            <v>2.5000000000000001E-2</v>
          </cell>
          <cell r="G83">
            <v>2.1999999999999999E-2</v>
          </cell>
          <cell r="H83">
            <v>3.9E-2</v>
          </cell>
          <cell r="I83">
            <v>1.9E-2</v>
          </cell>
        </row>
        <row r="84">
          <cell r="D84" t="str">
            <v>§ Solar rooftop business (kg/MWh)</v>
          </cell>
          <cell r="F84" t="str">
            <v>-</v>
          </cell>
          <cell r="G84" t="str">
            <v>-</v>
          </cell>
          <cell r="H84" t="str">
            <v>-</v>
          </cell>
          <cell r="I84">
            <v>0</v>
          </cell>
        </row>
        <row r="85">
          <cell r="C85" t="str">
            <v>Proportion of hazardous waste reused &amp; recycled</v>
          </cell>
          <cell r="F85">
            <v>0.95</v>
          </cell>
          <cell r="G85">
            <v>0.87</v>
          </cell>
          <cell r="H85">
            <v>0.9</v>
          </cell>
          <cell r="I85">
            <v>0.71</v>
          </cell>
        </row>
        <row r="86">
          <cell r="C86" t="str">
            <v>Proportion of non-hazardous waste reused &amp; recycled</v>
          </cell>
          <cell r="F86">
            <v>0.99</v>
          </cell>
          <cell r="G86">
            <v>0.99</v>
          </cell>
          <cell r="H86">
            <v>0.99</v>
          </cell>
          <cell r="I86">
            <v>0.2</v>
          </cell>
        </row>
        <row r="91">
          <cell r="L91" t="str">
            <v>Target</v>
          </cell>
        </row>
        <row r="92">
          <cell r="F92">
            <v>2020</v>
          </cell>
          <cell r="G92">
            <v>2021</v>
          </cell>
          <cell r="H92">
            <v>2022</v>
          </cell>
          <cell r="I92">
            <v>2023</v>
          </cell>
          <cell r="J92">
            <v>2024</v>
          </cell>
          <cell r="K92">
            <v>2025</v>
          </cell>
          <cell r="L92">
            <v>2020</v>
          </cell>
          <cell r="M92">
            <v>2021</v>
          </cell>
          <cell r="N92">
            <v>2022</v>
          </cell>
          <cell r="O92">
            <v>2023</v>
          </cell>
          <cell r="P92">
            <v>2024</v>
          </cell>
          <cell r="Q92">
            <v>2025</v>
          </cell>
        </row>
        <row r="94">
          <cell r="D94" t="str">
            <v>·   Amount (million BCM)</v>
          </cell>
          <cell r="F94">
            <v>182</v>
          </cell>
          <cell r="G94">
            <v>176</v>
          </cell>
          <cell r="H94">
            <v>179</v>
          </cell>
          <cell r="I94">
            <v>219</v>
          </cell>
        </row>
        <row r="95">
          <cell r="D95" t="str">
            <v>·   Amount (million dry tonnes)</v>
          </cell>
          <cell r="F95" t="str">
            <v>-</v>
          </cell>
          <cell r="G95" t="str">
            <v>-</v>
          </cell>
          <cell r="H95" t="str">
            <v>-</v>
          </cell>
          <cell r="I95">
            <v>470</v>
          </cell>
        </row>
        <row r="97">
          <cell r="D97" t="str">
            <v>·   Amount (million BCM)</v>
          </cell>
          <cell r="F97" t="str">
            <v>-</v>
          </cell>
          <cell r="G97" t="str">
            <v>-</v>
          </cell>
          <cell r="H97" t="str">
            <v>-</v>
          </cell>
          <cell r="I97">
            <v>210</v>
          </cell>
        </row>
        <row r="98">
          <cell r="D98" t="str">
            <v>·   Proportion of in-pit backfilled</v>
          </cell>
          <cell r="F98">
            <v>0.91</v>
          </cell>
          <cell r="G98">
            <v>0.81</v>
          </cell>
          <cell r="H98">
            <v>0.92</v>
          </cell>
          <cell r="I98">
            <v>0.96</v>
          </cell>
        </row>
        <row r="99">
          <cell r="D99" t="str">
            <v>Progress of in-pit backfilling against plan(a)</v>
          </cell>
          <cell r="F99">
            <v>0.94</v>
          </cell>
          <cell r="G99">
            <v>1</v>
          </cell>
          <cell r="H99">
            <v>0.94</v>
          </cell>
          <cell r="I99">
            <v>1.1200000000000001</v>
          </cell>
          <cell r="L99">
            <v>0.8</v>
          </cell>
          <cell r="M99">
            <v>0.8</v>
          </cell>
          <cell r="N99">
            <v>0.8</v>
          </cell>
          <cell r="O99">
            <v>0.8</v>
          </cell>
          <cell r="P99">
            <v>0.8</v>
          </cell>
          <cell r="Q99">
            <v>0.8</v>
          </cell>
        </row>
        <row r="100">
          <cell r="F100">
            <v>1</v>
          </cell>
          <cell r="G100">
            <v>1</v>
          </cell>
          <cell r="H100">
            <v>1</v>
          </cell>
          <cell r="I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1</v>
          </cell>
          <cell r="Q100">
            <v>1</v>
          </cell>
        </row>
        <row r="101">
          <cell r="C101" t="str">
            <v>Tailings (dry tonnes)</v>
          </cell>
          <cell r="F101">
            <v>388658</v>
          </cell>
          <cell r="G101">
            <v>598071</v>
          </cell>
          <cell r="H101">
            <v>591091</v>
          </cell>
          <cell r="I101">
            <v>599356</v>
          </cell>
        </row>
        <row r="109">
          <cell r="D109" t="str">
            <v>Number of significant tailings spills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27"/>
  <sheetViews>
    <sheetView workbookViewId="0">
      <selection activeCell="F23" sqref="F23"/>
    </sheetView>
  </sheetViews>
  <sheetFormatPr defaultRowHeight="14.4" x14ac:dyDescent="0.3"/>
  <cols>
    <col min="3" max="3" width="40.44140625" customWidth="1"/>
    <col min="4" max="4" width="11.109375" customWidth="1"/>
  </cols>
  <sheetData>
    <row r="2" spans="2:4" x14ac:dyDescent="0.3">
      <c r="B2" s="333" t="s">
        <v>982</v>
      </c>
      <c r="C2" s="333"/>
      <c r="D2" s="109" t="s">
        <v>983</v>
      </c>
    </row>
    <row r="3" spans="2:4" x14ac:dyDescent="0.3">
      <c r="B3">
        <v>1</v>
      </c>
      <c r="C3" s="1" t="s">
        <v>0</v>
      </c>
      <c r="D3" t="s">
        <v>984</v>
      </c>
    </row>
    <row r="4" spans="2:4" x14ac:dyDescent="0.3">
      <c r="B4">
        <v>2</v>
      </c>
      <c r="C4" s="89" t="s">
        <v>3</v>
      </c>
      <c r="D4" s="89" t="s">
        <v>985</v>
      </c>
    </row>
    <row r="5" spans="2:4" x14ac:dyDescent="0.3">
      <c r="B5">
        <v>3</v>
      </c>
      <c r="C5" s="1" t="s">
        <v>7</v>
      </c>
      <c r="D5" t="s">
        <v>984</v>
      </c>
    </row>
    <row r="6" spans="2:4" x14ac:dyDescent="0.3">
      <c r="B6">
        <v>4</v>
      </c>
      <c r="C6" s="1" t="s">
        <v>6</v>
      </c>
      <c r="D6" t="s">
        <v>984</v>
      </c>
    </row>
    <row r="7" spans="2:4" x14ac:dyDescent="0.3">
      <c r="B7">
        <v>5</v>
      </c>
      <c r="C7" s="1" t="s">
        <v>8</v>
      </c>
      <c r="D7" t="s">
        <v>984</v>
      </c>
    </row>
    <row r="8" spans="2:4" x14ac:dyDescent="0.3">
      <c r="B8">
        <v>6</v>
      </c>
      <c r="C8" s="1" t="s">
        <v>9</v>
      </c>
      <c r="D8" t="s">
        <v>984</v>
      </c>
    </row>
    <row r="9" spans="2:4" x14ac:dyDescent="0.3">
      <c r="B9">
        <v>7</v>
      </c>
      <c r="C9" s="1" t="s">
        <v>10</v>
      </c>
      <c r="D9" t="s">
        <v>984</v>
      </c>
    </row>
    <row r="10" spans="2:4" x14ac:dyDescent="0.3">
      <c r="B10">
        <v>8</v>
      </c>
      <c r="C10" s="1" t="s">
        <v>11</v>
      </c>
      <c r="D10" t="s">
        <v>984</v>
      </c>
    </row>
    <row r="11" spans="2:4" x14ac:dyDescent="0.3">
      <c r="B11">
        <v>9</v>
      </c>
      <c r="C11" s="1" t="s">
        <v>12</v>
      </c>
      <c r="D11" t="s">
        <v>984</v>
      </c>
    </row>
    <row r="12" spans="2:4" x14ac:dyDescent="0.3">
      <c r="B12">
        <v>10</v>
      </c>
      <c r="C12" s="1" t="s">
        <v>13</v>
      </c>
      <c r="D12" t="s">
        <v>984</v>
      </c>
    </row>
    <row r="13" spans="2:4" x14ac:dyDescent="0.3">
      <c r="B13">
        <v>11</v>
      </c>
      <c r="C13" s="1" t="s">
        <v>14</v>
      </c>
      <c r="D13" t="s">
        <v>984</v>
      </c>
    </row>
    <row r="14" spans="2:4" x14ac:dyDescent="0.3">
      <c r="B14">
        <v>12</v>
      </c>
      <c r="C14" s="1" t="s">
        <v>2</v>
      </c>
      <c r="D14" t="s">
        <v>984</v>
      </c>
    </row>
    <row r="15" spans="2:4" x14ac:dyDescent="0.3">
      <c r="B15">
        <v>13</v>
      </c>
      <c r="C15" s="1" t="s">
        <v>15</v>
      </c>
      <c r="D15" t="s">
        <v>984</v>
      </c>
    </row>
    <row r="16" spans="2:4" x14ac:dyDescent="0.3">
      <c r="B16">
        <v>14</v>
      </c>
      <c r="C16" s="1" t="s">
        <v>5</v>
      </c>
      <c r="D16" t="s">
        <v>984</v>
      </c>
    </row>
    <row r="17" spans="2:4" x14ac:dyDescent="0.3">
      <c r="B17">
        <v>15</v>
      </c>
      <c r="C17" s="1" t="s">
        <v>16</v>
      </c>
      <c r="D17" t="s">
        <v>984</v>
      </c>
    </row>
    <row r="18" spans="2:4" x14ac:dyDescent="0.3">
      <c r="B18">
        <v>16</v>
      </c>
      <c r="C18" s="1" t="s">
        <v>17</v>
      </c>
      <c r="D18" t="s">
        <v>984</v>
      </c>
    </row>
    <row r="19" spans="2:4" x14ac:dyDescent="0.3">
      <c r="B19">
        <v>17</v>
      </c>
      <c r="C19" s="1" t="s">
        <v>18</v>
      </c>
      <c r="D19" t="s">
        <v>984</v>
      </c>
    </row>
    <row r="20" spans="2:4" x14ac:dyDescent="0.3">
      <c r="B20">
        <v>18</v>
      </c>
      <c r="C20" s="1" t="s">
        <v>19</v>
      </c>
      <c r="D20" t="s">
        <v>984</v>
      </c>
    </row>
    <row r="21" spans="2:4" x14ac:dyDescent="0.3">
      <c r="B21">
        <v>19</v>
      </c>
      <c r="C21" s="1" t="s">
        <v>1</v>
      </c>
      <c r="D21" t="s">
        <v>984</v>
      </c>
    </row>
    <row r="22" spans="2:4" x14ac:dyDescent="0.3">
      <c r="B22">
        <v>20</v>
      </c>
      <c r="C22" s="1" t="s">
        <v>20</v>
      </c>
      <c r="D22" t="s">
        <v>984</v>
      </c>
    </row>
    <row r="23" spans="2:4" x14ac:dyDescent="0.3">
      <c r="B23">
        <v>21</v>
      </c>
      <c r="C23" s="1" t="s">
        <v>4</v>
      </c>
      <c r="D23" t="s">
        <v>984</v>
      </c>
    </row>
    <row r="24" spans="2:4" x14ac:dyDescent="0.3">
      <c r="B24">
        <v>22</v>
      </c>
      <c r="C24" s="1" t="s">
        <v>21</v>
      </c>
      <c r="D24" t="s">
        <v>984</v>
      </c>
    </row>
    <row r="25" spans="2:4" x14ac:dyDescent="0.3">
      <c r="B25">
        <v>23</v>
      </c>
      <c r="C25" s="1" t="s">
        <v>22</v>
      </c>
      <c r="D25" t="s">
        <v>984</v>
      </c>
    </row>
    <row r="26" spans="2:4" x14ac:dyDescent="0.3">
      <c r="B26">
        <v>24</v>
      </c>
      <c r="C26" s="1" t="s">
        <v>23</v>
      </c>
      <c r="D26" t="s">
        <v>984</v>
      </c>
    </row>
    <row r="27" spans="2:4" x14ac:dyDescent="0.3">
      <c r="B27" s="89">
        <v>25</v>
      </c>
      <c r="C27" s="89" t="s">
        <v>24</v>
      </c>
      <c r="D27" s="89" t="s">
        <v>985</v>
      </c>
    </row>
  </sheetData>
  <mergeCells count="1">
    <mergeCell ref="B2:C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07071-0308-40D8-ACEE-E594A454FF10}">
  <sheetPr>
    <tabColor rgb="FFCC0099"/>
  </sheetPr>
  <dimension ref="B2:Q43"/>
  <sheetViews>
    <sheetView topLeftCell="A10" zoomScale="40" zoomScaleNormal="40" workbookViewId="0">
      <selection activeCell="J18" sqref="J18:Q19"/>
    </sheetView>
  </sheetViews>
  <sheetFormatPr defaultRowHeight="14.4" x14ac:dyDescent="0.3"/>
  <cols>
    <col min="2" max="2" width="15.33203125" customWidth="1"/>
    <col min="3" max="3" width="12.33203125" customWidth="1"/>
    <col min="4" max="4" width="15.33203125" customWidth="1"/>
    <col min="5" max="5" width="8.109375" customWidth="1"/>
  </cols>
  <sheetData>
    <row r="2" spans="2:9" x14ac:dyDescent="0.3">
      <c r="B2" t="s">
        <v>245</v>
      </c>
    </row>
    <row r="7" spans="2:9" x14ac:dyDescent="0.3">
      <c r="B7" t="s">
        <v>246</v>
      </c>
    </row>
    <row r="8" spans="2:9" x14ac:dyDescent="0.3">
      <c r="G8">
        <v>2023</v>
      </c>
      <c r="H8" t="s">
        <v>34</v>
      </c>
      <c r="I8" t="s">
        <v>34</v>
      </c>
    </row>
    <row r="9" spans="2:9" x14ac:dyDescent="0.3">
      <c r="H9">
        <v>2023</v>
      </c>
      <c r="I9">
        <v>2025</v>
      </c>
    </row>
    <row r="10" spans="2:9" x14ac:dyDescent="0.3">
      <c r="B10" t="s">
        <v>247</v>
      </c>
    </row>
    <row r="11" spans="2:9" x14ac:dyDescent="0.3">
      <c r="B11" t="s">
        <v>248</v>
      </c>
      <c r="F11" t="s">
        <v>177</v>
      </c>
      <c r="G11" s="61">
        <v>0.95979999999999999</v>
      </c>
      <c r="H11" t="s">
        <v>249</v>
      </c>
      <c r="I11" t="s">
        <v>249</v>
      </c>
    </row>
    <row r="12" spans="2:9" x14ac:dyDescent="0.3">
      <c r="B12" t="s">
        <v>250</v>
      </c>
      <c r="G12" s="61">
        <v>0.82679999999999998</v>
      </c>
      <c r="H12" t="s">
        <v>27</v>
      </c>
      <c r="I12" t="s">
        <v>27</v>
      </c>
    </row>
    <row r="13" spans="2:9" x14ac:dyDescent="0.3">
      <c r="B13" t="s">
        <v>251</v>
      </c>
    </row>
    <row r="14" spans="2:9" x14ac:dyDescent="0.3">
      <c r="B14" t="s">
        <v>248</v>
      </c>
      <c r="F14" t="s">
        <v>177</v>
      </c>
      <c r="G14" s="12">
        <v>0</v>
      </c>
      <c r="H14" t="s">
        <v>252</v>
      </c>
      <c r="I14" t="s">
        <v>252</v>
      </c>
    </row>
    <row r="15" spans="2:9" x14ac:dyDescent="0.3">
      <c r="B15" t="s">
        <v>250</v>
      </c>
      <c r="G15" s="61">
        <v>5.1000000000000004E-3</v>
      </c>
      <c r="H15" t="s">
        <v>27</v>
      </c>
      <c r="I15" t="s">
        <v>27</v>
      </c>
    </row>
    <row r="18" spans="2:17" ht="15" thickBot="1" x14ac:dyDescent="0.35">
      <c r="B18" s="2" t="s">
        <v>245</v>
      </c>
      <c r="C18" s="2"/>
      <c r="D18" s="2"/>
      <c r="E18" s="2"/>
      <c r="J18" s="15"/>
      <c r="K18" s="15"/>
      <c r="L18" s="15" t="s">
        <v>34</v>
      </c>
      <c r="M18" s="15"/>
      <c r="N18" s="15"/>
      <c r="O18" s="15"/>
      <c r="P18" s="15"/>
      <c r="Q18" s="15"/>
    </row>
    <row r="19" spans="2:17" ht="27" thickBot="1" x14ac:dyDescent="0.35">
      <c r="B19" s="157" t="s">
        <v>35</v>
      </c>
      <c r="C19" s="120" t="s">
        <v>36</v>
      </c>
      <c r="D19" s="120" t="s">
        <v>37</v>
      </c>
      <c r="E19" s="120" t="s">
        <v>38</v>
      </c>
      <c r="F19" s="180">
        <v>2020</v>
      </c>
      <c r="G19" s="180">
        <v>2021</v>
      </c>
      <c r="H19" s="180">
        <v>2022</v>
      </c>
      <c r="I19" s="180">
        <v>2023</v>
      </c>
      <c r="J19" s="17">
        <v>2024</v>
      </c>
      <c r="K19" s="17">
        <v>2025</v>
      </c>
      <c r="L19" s="115">
        <v>2020</v>
      </c>
      <c r="M19" s="17">
        <v>2021</v>
      </c>
      <c r="N19" s="17">
        <v>2022</v>
      </c>
      <c r="O19" s="17">
        <v>2023</v>
      </c>
      <c r="P19" s="17">
        <v>2024</v>
      </c>
      <c r="Q19" s="17">
        <v>2025</v>
      </c>
    </row>
    <row r="20" spans="2:17" x14ac:dyDescent="0.3">
      <c r="B20" s="278" t="s">
        <v>253</v>
      </c>
      <c r="C20" s="279" t="s">
        <v>254</v>
      </c>
      <c r="D20" s="213"/>
      <c r="E20" s="92"/>
      <c r="F20" s="94"/>
      <c r="G20" s="94"/>
      <c r="H20" s="94"/>
      <c r="I20" s="94"/>
      <c r="J20" s="182"/>
      <c r="K20" s="183"/>
      <c r="L20" s="181"/>
      <c r="M20" s="182"/>
      <c r="N20" s="182"/>
      <c r="O20" s="182"/>
      <c r="P20" s="182"/>
      <c r="Q20" s="183"/>
    </row>
    <row r="21" spans="2:17" x14ac:dyDescent="0.3">
      <c r="B21" s="276"/>
      <c r="C21" s="280"/>
      <c r="D21" s="193"/>
      <c r="E21" s="78"/>
      <c r="F21" s="7"/>
      <c r="G21" s="7"/>
      <c r="H21" s="7"/>
      <c r="I21" s="7"/>
      <c r="K21" s="154"/>
      <c r="L21" s="148"/>
      <c r="Q21" s="154"/>
    </row>
    <row r="22" spans="2:17" ht="24" x14ac:dyDescent="0.3">
      <c r="B22" s="276"/>
      <c r="C22" s="280"/>
      <c r="D22" s="194" t="s">
        <v>255</v>
      </c>
      <c r="E22" s="162"/>
      <c r="F22" s="7">
        <v>247</v>
      </c>
      <c r="G22" s="7">
        <v>203</v>
      </c>
      <c r="H22" s="7">
        <v>184</v>
      </c>
      <c r="I22" s="7">
        <v>168</v>
      </c>
      <c r="K22" s="154"/>
      <c r="L22" s="148"/>
      <c r="Q22" s="154"/>
    </row>
    <row r="23" spans="2:17" ht="36" thickBot="1" x14ac:dyDescent="0.35">
      <c r="B23" s="276"/>
      <c r="C23" s="281"/>
      <c r="D23" s="196" t="s">
        <v>256</v>
      </c>
      <c r="E23" s="163"/>
      <c r="F23" s="8">
        <v>37.75</v>
      </c>
      <c r="G23" s="8">
        <v>37.96</v>
      </c>
      <c r="H23" s="8">
        <v>37.229999999999997</v>
      </c>
      <c r="I23" s="8">
        <v>37.31</v>
      </c>
      <c r="K23" s="154"/>
      <c r="L23" s="148"/>
      <c r="Q23" s="154"/>
    </row>
    <row r="24" spans="2:17" ht="15" thickBot="1" x14ac:dyDescent="0.35">
      <c r="B24" s="276"/>
      <c r="C24" s="279" t="s">
        <v>257</v>
      </c>
      <c r="D24" s="195"/>
      <c r="E24" s="163"/>
      <c r="F24" s="8"/>
      <c r="G24" s="8"/>
      <c r="H24" s="8"/>
      <c r="I24" s="8"/>
      <c r="K24" s="154"/>
      <c r="L24" s="148"/>
      <c r="Q24" s="154"/>
    </row>
    <row r="25" spans="2:17" ht="24.6" thickBot="1" x14ac:dyDescent="0.35">
      <c r="B25" s="276"/>
      <c r="C25" s="280"/>
      <c r="D25" s="194" t="s">
        <v>255</v>
      </c>
      <c r="E25" s="163"/>
      <c r="F25" s="8"/>
      <c r="G25" s="8"/>
      <c r="H25" s="8"/>
      <c r="I25" s="29">
        <v>7121</v>
      </c>
      <c r="K25" s="154"/>
      <c r="L25" s="148"/>
      <c r="Q25" s="154"/>
    </row>
    <row r="26" spans="2:17" ht="36" thickBot="1" x14ac:dyDescent="0.35">
      <c r="B26" s="277"/>
      <c r="C26" s="281"/>
      <c r="D26" s="196" t="s">
        <v>256</v>
      </c>
      <c r="E26" s="163"/>
      <c r="F26" s="8"/>
      <c r="G26" s="8"/>
      <c r="H26" s="8"/>
      <c r="I26" s="8"/>
      <c r="J26" s="158"/>
      <c r="K26" s="155"/>
      <c r="L26" s="149"/>
      <c r="M26" s="158"/>
      <c r="N26" s="158"/>
      <c r="O26" s="158"/>
      <c r="P26" s="158"/>
      <c r="Q26" s="155"/>
    </row>
    <row r="27" spans="2:17" ht="15" thickBot="1" x14ac:dyDescent="0.35">
      <c r="B27" s="276" t="s">
        <v>247</v>
      </c>
      <c r="C27" s="192" t="s">
        <v>254</v>
      </c>
      <c r="D27" s="202"/>
      <c r="E27" s="164"/>
      <c r="F27" s="62">
        <v>0.97719999999999996</v>
      </c>
      <c r="G27" s="62">
        <v>0.95050000000000001</v>
      </c>
      <c r="H27" s="62">
        <v>0.94</v>
      </c>
      <c r="I27" s="62">
        <v>0.95979999999999999</v>
      </c>
      <c r="K27" s="154"/>
      <c r="L27" s="198"/>
      <c r="M27" s="188">
        <v>0.9</v>
      </c>
      <c r="N27" s="188">
        <v>0.9</v>
      </c>
      <c r="O27" s="188">
        <v>0.9</v>
      </c>
      <c r="P27" s="188">
        <v>0.9</v>
      </c>
      <c r="Q27" s="199">
        <v>0.9</v>
      </c>
    </row>
    <row r="28" spans="2:17" ht="15" thickBot="1" x14ac:dyDescent="0.35">
      <c r="B28" s="276"/>
      <c r="C28" s="205" t="s">
        <v>257</v>
      </c>
      <c r="D28" s="193"/>
      <c r="E28" s="78"/>
      <c r="F28" s="81"/>
      <c r="G28" s="81"/>
      <c r="H28" s="81"/>
      <c r="I28" s="81">
        <v>0.82679999999999998</v>
      </c>
      <c r="K28" s="154"/>
      <c r="L28" s="148"/>
      <c r="P28" s="12">
        <v>0.85</v>
      </c>
      <c r="Q28" s="200">
        <v>0.85</v>
      </c>
    </row>
    <row r="29" spans="2:17" ht="15" thickBot="1" x14ac:dyDescent="0.35">
      <c r="B29" s="278" t="s">
        <v>258</v>
      </c>
      <c r="C29" s="206" t="s">
        <v>254</v>
      </c>
      <c r="D29" s="207"/>
      <c r="E29" s="104"/>
      <c r="F29" s="208">
        <v>0.747</v>
      </c>
      <c r="G29" s="208">
        <v>0.77470000000000006</v>
      </c>
      <c r="H29" s="208">
        <v>0.79779999999999995</v>
      </c>
      <c r="I29" s="208">
        <v>0.84060000000000001</v>
      </c>
      <c r="J29" s="182"/>
      <c r="K29" s="183"/>
      <c r="L29" s="181"/>
      <c r="M29" s="182"/>
      <c r="N29" s="182"/>
      <c r="O29" s="182"/>
      <c r="P29" s="209">
        <v>0.75</v>
      </c>
      <c r="Q29" s="210">
        <v>0.75</v>
      </c>
    </row>
    <row r="30" spans="2:17" ht="15" thickBot="1" x14ac:dyDescent="0.35">
      <c r="B30" s="277"/>
      <c r="C30" s="192" t="s">
        <v>257</v>
      </c>
      <c r="D30" s="197"/>
      <c r="E30" s="164"/>
      <c r="F30" s="62"/>
      <c r="G30" s="62"/>
      <c r="H30" s="62"/>
      <c r="I30" s="62">
        <v>0.47920000000000001</v>
      </c>
      <c r="J30" s="158"/>
      <c r="K30" s="155"/>
      <c r="L30" s="149"/>
      <c r="M30" s="158"/>
      <c r="N30" s="158"/>
      <c r="O30" s="158"/>
      <c r="P30" s="211">
        <v>0.47699999999999998</v>
      </c>
      <c r="Q30" s="212">
        <v>0.47699999999999998</v>
      </c>
    </row>
    <row r="31" spans="2:17" x14ac:dyDescent="0.3">
      <c r="B31" s="278" t="s">
        <v>259</v>
      </c>
      <c r="C31" s="279" t="s">
        <v>254</v>
      </c>
      <c r="D31" s="214" t="s">
        <v>260</v>
      </c>
      <c r="E31" s="218"/>
      <c r="F31" s="94">
        <v>15</v>
      </c>
      <c r="G31" s="94">
        <v>20</v>
      </c>
      <c r="H31" s="94">
        <v>14</v>
      </c>
      <c r="I31" s="94">
        <v>17</v>
      </c>
      <c r="J31" s="182"/>
      <c r="K31" s="183"/>
      <c r="L31" s="181"/>
      <c r="M31" s="182"/>
      <c r="N31" s="182"/>
      <c r="O31" s="182"/>
      <c r="P31" s="182"/>
      <c r="Q31" s="183"/>
    </row>
    <row r="32" spans="2:17" ht="23.4" thickBot="1" x14ac:dyDescent="0.35">
      <c r="B32" s="276"/>
      <c r="C32" s="281"/>
      <c r="D32" s="196" t="s">
        <v>261</v>
      </c>
      <c r="E32" s="6"/>
      <c r="F32" s="8">
        <v>174</v>
      </c>
      <c r="G32" s="8">
        <v>229</v>
      </c>
      <c r="H32" s="8">
        <v>427</v>
      </c>
      <c r="I32" s="8">
        <v>296</v>
      </c>
      <c r="J32" s="158"/>
      <c r="K32" s="155"/>
      <c r="L32" s="149"/>
      <c r="M32" s="158"/>
      <c r="N32" s="158"/>
      <c r="O32" s="158"/>
      <c r="P32" s="158"/>
      <c r="Q32" s="155"/>
    </row>
    <row r="33" spans="2:17" x14ac:dyDescent="0.3">
      <c r="B33" s="276"/>
      <c r="C33" s="280" t="s">
        <v>257</v>
      </c>
      <c r="D33" s="194" t="s">
        <v>260</v>
      </c>
      <c r="E33" s="4"/>
      <c r="F33" s="4"/>
      <c r="G33" s="4"/>
      <c r="H33" s="4"/>
      <c r="I33" s="7">
        <v>5</v>
      </c>
      <c r="K33" s="154"/>
      <c r="L33" s="148"/>
      <c r="Q33" s="154"/>
    </row>
    <row r="34" spans="2:17" ht="23.4" thickBot="1" x14ac:dyDescent="0.35">
      <c r="B34" s="277"/>
      <c r="C34" s="281"/>
      <c r="D34" s="196" t="s">
        <v>261</v>
      </c>
      <c r="E34" s="152"/>
      <c r="F34" s="152"/>
      <c r="G34" s="152"/>
      <c r="H34" s="152"/>
      <c r="I34" s="8">
        <v>436</v>
      </c>
      <c r="J34" s="158"/>
      <c r="K34" s="155"/>
      <c r="L34" s="149"/>
      <c r="M34" s="158"/>
      <c r="N34" s="158"/>
      <c r="O34" s="158"/>
      <c r="P34" s="158"/>
      <c r="Q34" s="155"/>
    </row>
    <row r="35" spans="2:17" x14ac:dyDescent="0.3">
      <c r="B35" s="278" t="s">
        <v>262</v>
      </c>
      <c r="C35" s="279" t="s">
        <v>254</v>
      </c>
      <c r="D35" s="214" t="s">
        <v>260</v>
      </c>
      <c r="E35" s="90"/>
      <c r="F35" s="94">
        <v>0</v>
      </c>
      <c r="G35" s="94">
        <v>4</v>
      </c>
      <c r="H35" s="94">
        <v>1</v>
      </c>
      <c r="I35" s="94">
        <v>0</v>
      </c>
      <c r="J35" s="182"/>
      <c r="K35" s="183"/>
      <c r="L35" s="215"/>
      <c r="M35" s="216">
        <v>5</v>
      </c>
      <c r="N35" s="216">
        <v>5</v>
      </c>
      <c r="O35" s="216">
        <v>5</v>
      </c>
      <c r="P35" s="216">
        <v>5</v>
      </c>
      <c r="Q35" s="217">
        <v>5</v>
      </c>
    </row>
    <row r="36" spans="2:17" ht="23.4" thickBot="1" x14ac:dyDescent="0.35">
      <c r="B36" s="276"/>
      <c r="C36" s="280"/>
      <c r="D36" s="196" t="s">
        <v>261</v>
      </c>
      <c r="E36" s="9"/>
      <c r="F36" s="8" t="s">
        <v>139</v>
      </c>
      <c r="G36" s="8">
        <v>427</v>
      </c>
      <c r="H36" s="8">
        <v>72</v>
      </c>
      <c r="I36" s="8" t="s">
        <v>139</v>
      </c>
      <c r="K36" s="154"/>
      <c r="L36" s="148"/>
      <c r="P36">
        <v>2.5</v>
      </c>
      <c r="Q36" s="154">
        <v>2.5</v>
      </c>
    </row>
    <row r="37" spans="2:17" x14ac:dyDescent="0.3">
      <c r="B37" s="276"/>
      <c r="C37" s="280" t="s">
        <v>257</v>
      </c>
      <c r="D37" s="194" t="s">
        <v>260</v>
      </c>
      <c r="E37" s="4"/>
      <c r="F37" s="4"/>
      <c r="G37" s="4"/>
      <c r="H37" s="4"/>
      <c r="I37" s="7">
        <v>5</v>
      </c>
      <c r="K37" s="154"/>
      <c r="L37" s="148"/>
      <c r="Q37" s="154"/>
    </row>
    <row r="38" spans="2:17" ht="23.4" thickBot="1" x14ac:dyDescent="0.35">
      <c r="B38" s="277"/>
      <c r="C38" s="281"/>
      <c r="D38" s="196" t="s">
        <v>261</v>
      </c>
      <c r="E38" s="6"/>
      <c r="F38" s="6"/>
      <c r="G38" s="6"/>
      <c r="H38" s="6"/>
      <c r="I38" s="8">
        <v>13.34</v>
      </c>
      <c r="J38" s="158"/>
      <c r="K38" s="155"/>
      <c r="L38" s="149"/>
      <c r="M38" s="158"/>
      <c r="N38" s="158"/>
      <c r="O38" s="158"/>
      <c r="P38" s="158"/>
      <c r="Q38" s="155"/>
    </row>
    <row r="39" spans="2:17" ht="23.4" customHeight="1" thickBot="1" x14ac:dyDescent="0.35">
      <c r="B39" s="276" t="s">
        <v>251</v>
      </c>
      <c r="C39" s="192" t="s">
        <v>254</v>
      </c>
      <c r="D39" s="4"/>
      <c r="E39" s="4"/>
      <c r="F39" s="14">
        <v>0</v>
      </c>
      <c r="G39" s="62">
        <v>5.0000000000000001E-4</v>
      </c>
      <c r="H39" s="62">
        <v>8.2000000000000007E-3</v>
      </c>
      <c r="I39" s="14">
        <v>0</v>
      </c>
      <c r="K39" s="154"/>
      <c r="L39" s="148"/>
      <c r="Q39" s="154"/>
    </row>
    <row r="40" spans="2:17" ht="15" thickBot="1" x14ac:dyDescent="0.35">
      <c r="B40" s="277"/>
      <c r="C40" s="192" t="s">
        <v>257</v>
      </c>
      <c r="D40" s="6"/>
      <c r="E40" s="6"/>
      <c r="F40" s="203"/>
      <c r="G40" s="204"/>
      <c r="H40" s="204"/>
      <c r="I40" s="62">
        <v>5.1000000000000004E-3</v>
      </c>
      <c r="J40" s="158"/>
      <c r="K40" s="155"/>
      <c r="L40" s="149"/>
      <c r="M40" s="158"/>
      <c r="N40" s="158"/>
      <c r="O40" s="158"/>
      <c r="P40" s="158"/>
      <c r="Q40" s="155"/>
    </row>
    <row r="41" spans="2:17" x14ac:dyDescent="0.3">
      <c r="B41" s="10" t="s">
        <v>263</v>
      </c>
      <c r="C41" s="10"/>
      <c r="D41" s="10"/>
      <c r="E41" s="10"/>
    </row>
    <row r="42" spans="2:17" x14ac:dyDescent="0.3">
      <c r="B42" s="10" t="s">
        <v>264</v>
      </c>
      <c r="C42" s="10"/>
      <c r="D42" s="10"/>
      <c r="E42" s="10"/>
    </row>
    <row r="43" spans="2:17" x14ac:dyDescent="0.3">
      <c r="B43" s="10" t="s">
        <v>265</v>
      </c>
      <c r="C43" s="10"/>
      <c r="D43" s="10"/>
      <c r="E43" s="10"/>
    </row>
  </sheetData>
  <mergeCells count="12">
    <mergeCell ref="B39:B40"/>
    <mergeCell ref="B20:B26"/>
    <mergeCell ref="C20:C23"/>
    <mergeCell ref="C24:C26"/>
    <mergeCell ref="C31:C32"/>
    <mergeCell ref="C33:C34"/>
    <mergeCell ref="C35:C36"/>
    <mergeCell ref="C37:C38"/>
    <mergeCell ref="B27:B28"/>
    <mergeCell ref="B29:B30"/>
    <mergeCell ref="B31:B34"/>
    <mergeCell ref="B35:B38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B9DCB-696E-4CEB-99FC-9405A8BB9805}">
  <sheetPr>
    <tabColor rgb="FFCC0099"/>
  </sheetPr>
  <dimension ref="B2:Q17"/>
  <sheetViews>
    <sheetView zoomScale="70" zoomScaleNormal="70" workbookViewId="0">
      <selection activeCell="L20" sqref="L20"/>
    </sheetView>
  </sheetViews>
  <sheetFormatPr defaultRowHeight="14.4" x14ac:dyDescent="0.3"/>
  <sheetData>
    <row r="2" spans="2:17" x14ac:dyDescent="0.3">
      <c r="B2" t="s">
        <v>266</v>
      </c>
    </row>
    <row r="5" spans="2:17" x14ac:dyDescent="0.3">
      <c r="B5" t="s">
        <v>83</v>
      </c>
    </row>
    <row r="6" spans="2:17" x14ac:dyDescent="0.3">
      <c r="G6">
        <v>2023</v>
      </c>
      <c r="H6" t="s">
        <v>203</v>
      </c>
      <c r="I6" t="s">
        <v>204</v>
      </c>
    </row>
    <row r="7" spans="2:17" x14ac:dyDescent="0.3">
      <c r="B7" t="s">
        <v>267</v>
      </c>
      <c r="F7" t="s">
        <v>268</v>
      </c>
      <c r="G7" s="12">
        <v>0.56999999999999995</v>
      </c>
      <c r="H7" t="s">
        <v>269</v>
      </c>
      <c r="I7" s="12">
        <v>1</v>
      </c>
    </row>
    <row r="8" spans="2:17" x14ac:dyDescent="0.3">
      <c r="B8" t="s">
        <v>270</v>
      </c>
      <c r="F8" t="s">
        <v>177</v>
      </c>
      <c r="G8" s="12">
        <v>0.49</v>
      </c>
      <c r="H8" t="s">
        <v>271</v>
      </c>
      <c r="I8" t="s">
        <v>272</v>
      </c>
    </row>
    <row r="12" spans="2:17" ht="15" thickBot="1" x14ac:dyDescent="0.35">
      <c r="B12" s="2" t="s">
        <v>273</v>
      </c>
      <c r="C12" s="2"/>
      <c r="D12" s="2"/>
      <c r="E12" s="2"/>
      <c r="J12" s="15"/>
      <c r="K12" s="15"/>
      <c r="L12" s="15" t="s">
        <v>34</v>
      </c>
      <c r="M12" s="15"/>
      <c r="N12" s="15"/>
      <c r="O12" s="15"/>
      <c r="P12" s="15"/>
      <c r="Q12" s="15"/>
    </row>
    <row r="13" spans="2:17" ht="27" thickBot="1" x14ac:dyDescent="0.35">
      <c r="B13" s="157" t="s">
        <v>35</v>
      </c>
      <c r="C13" s="157" t="s">
        <v>36</v>
      </c>
      <c r="D13" s="157" t="s">
        <v>37</v>
      </c>
      <c r="E13" s="157" t="s">
        <v>38</v>
      </c>
      <c r="F13" s="227">
        <v>2020</v>
      </c>
      <c r="G13" s="227">
        <v>2021</v>
      </c>
      <c r="H13" s="227">
        <v>2022</v>
      </c>
      <c r="I13" s="227">
        <v>2023</v>
      </c>
      <c r="J13" s="219">
        <v>2024</v>
      </c>
      <c r="K13" s="228">
        <v>2025</v>
      </c>
      <c r="L13" s="220">
        <v>2020</v>
      </c>
      <c r="M13" s="219">
        <v>2021</v>
      </c>
      <c r="N13" s="219">
        <v>2022</v>
      </c>
      <c r="O13" s="219">
        <v>2023</v>
      </c>
      <c r="P13" s="219">
        <v>2024</v>
      </c>
      <c r="Q13" s="219">
        <v>2025</v>
      </c>
    </row>
    <row r="14" spans="2:17" ht="34.799999999999997" thickBot="1" x14ac:dyDescent="0.35">
      <c r="B14" s="103" t="s">
        <v>267</v>
      </c>
      <c r="C14" s="103"/>
      <c r="D14" s="103"/>
      <c r="E14" s="103"/>
      <c r="F14" s="221" t="s">
        <v>274</v>
      </c>
      <c r="G14" s="222" t="s">
        <v>274</v>
      </c>
      <c r="H14" s="223">
        <v>1</v>
      </c>
      <c r="I14" s="224">
        <v>0.56999999999999995</v>
      </c>
      <c r="J14" s="186"/>
      <c r="K14" s="186"/>
      <c r="L14" s="229"/>
      <c r="M14" s="225">
        <v>0.42</v>
      </c>
      <c r="N14" s="225">
        <v>0.71</v>
      </c>
      <c r="O14" s="225">
        <v>0.71</v>
      </c>
      <c r="P14" s="225">
        <v>0.85</v>
      </c>
      <c r="Q14" s="226">
        <v>1</v>
      </c>
    </row>
    <row r="15" spans="2:17" ht="57.6" thickBot="1" x14ac:dyDescent="0.35">
      <c r="B15" s="103" t="s">
        <v>270</v>
      </c>
      <c r="C15" s="103"/>
      <c r="D15" s="103"/>
      <c r="E15" s="103"/>
      <c r="F15" s="221" t="s">
        <v>27</v>
      </c>
      <c r="G15" s="222" t="s">
        <v>275</v>
      </c>
      <c r="H15" s="223">
        <v>0.11</v>
      </c>
      <c r="I15" s="224">
        <v>0.49</v>
      </c>
      <c r="J15" s="186"/>
      <c r="K15" s="186"/>
      <c r="L15" s="229"/>
      <c r="M15" s="225">
        <v>0.05</v>
      </c>
      <c r="N15" s="225">
        <v>0.12</v>
      </c>
      <c r="O15" s="225">
        <v>0.3</v>
      </c>
      <c r="P15" s="225">
        <v>0.47</v>
      </c>
      <c r="Q15" s="226">
        <v>0.64</v>
      </c>
    </row>
    <row r="16" spans="2:17" x14ac:dyDescent="0.3">
      <c r="B16" s="11" t="s">
        <v>276</v>
      </c>
      <c r="C16" s="11"/>
      <c r="D16" s="11"/>
      <c r="E16" s="11"/>
    </row>
    <row r="17" spans="2:5" x14ac:dyDescent="0.3">
      <c r="B17" s="11" t="s">
        <v>277</v>
      </c>
      <c r="C17" s="11"/>
      <c r="D17" s="11"/>
      <c r="E17" s="11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C2B67-DB69-4E28-8CD8-B76AC5A531D4}">
  <sheetPr>
    <tabColor rgb="FFCC0099"/>
  </sheetPr>
  <dimension ref="B3:Q22"/>
  <sheetViews>
    <sheetView topLeftCell="A4" zoomScale="55" zoomScaleNormal="55" workbookViewId="0">
      <selection activeCell="O37" sqref="O37"/>
    </sheetView>
  </sheetViews>
  <sheetFormatPr defaultRowHeight="14.4" x14ac:dyDescent="0.3"/>
  <cols>
    <col min="2" max="2" width="38.6640625" customWidth="1"/>
    <col min="3" max="3" width="6.88671875" customWidth="1"/>
    <col min="4" max="4" width="11.88671875" customWidth="1"/>
    <col min="5" max="5" width="10.44140625" customWidth="1"/>
  </cols>
  <sheetData>
    <row r="3" spans="2:17" x14ac:dyDescent="0.3">
      <c r="B3" t="s">
        <v>278</v>
      </c>
    </row>
    <row r="6" spans="2:17" x14ac:dyDescent="0.3">
      <c r="B6" t="s">
        <v>116</v>
      </c>
    </row>
    <row r="7" spans="2:17" x14ac:dyDescent="0.3">
      <c r="G7">
        <v>2023</v>
      </c>
      <c r="H7" t="s">
        <v>34</v>
      </c>
      <c r="I7" t="s">
        <v>34</v>
      </c>
    </row>
    <row r="8" spans="2:17" x14ac:dyDescent="0.3">
      <c r="H8">
        <v>2023</v>
      </c>
      <c r="I8">
        <v>2025</v>
      </c>
    </row>
    <row r="9" spans="2:17" x14ac:dyDescent="0.3">
      <c r="B9" t="s">
        <v>279</v>
      </c>
      <c r="G9">
        <v>0</v>
      </c>
      <c r="H9" t="s">
        <v>27</v>
      </c>
      <c r="I9" t="s">
        <v>27</v>
      </c>
    </row>
    <row r="10" spans="2:17" x14ac:dyDescent="0.3">
      <c r="B10" t="s">
        <v>280</v>
      </c>
      <c r="G10">
        <v>0</v>
      </c>
      <c r="H10" t="s">
        <v>27</v>
      </c>
      <c r="I10" t="s">
        <v>27</v>
      </c>
    </row>
    <row r="11" spans="2:17" x14ac:dyDescent="0.3">
      <c r="B11" t="s">
        <v>281</v>
      </c>
      <c r="F11" t="s">
        <v>268</v>
      </c>
      <c r="G11" t="s">
        <v>282</v>
      </c>
      <c r="H11" t="s">
        <v>249</v>
      </c>
      <c r="I11" t="s">
        <v>27</v>
      </c>
    </row>
    <row r="12" spans="2:17" x14ac:dyDescent="0.3">
      <c r="B12" t="s">
        <v>283</v>
      </c>
      <c r="F12" t="s">
        <v>177</v>
      </c>
      <c r="G12">
        <v>3.5</v>
      </c>
      <c r="H12" t="s">
        <v>284</v>
      </c>
      <c r="I12" t="s">
        <v>27</v>
      </c>
    </row>
    <row r="16" spans="2:17" ht="15" thickBot="1" x14ac:dyDescent="0.35">
      <c r="B16" s="2" t="s">
        <v>285</v>
      </c>
      <c r="C16" s="2"/>
      <c r="D16" s="2"/>
      <c r="E16" s="2"/>
      <c r="J16" s="15"/>
      <c r="K16" s="15"/>
      <c r="L16" s="15" t="s">
        <v>34</v>
      </c>
      <c r="M16" s="15"/>
      <c r="N16" s="15"/>
      <c r="O16" s="15"/>
      <c r="P16" s="15"/>
      <c r="Q16" s="15"/>
    </row>
    <row r="17" spans="2:17" ht="15.6" thickBot="1" x14ac:dyDescent="0.35">
      <c r="B17" s="120" t="s">
        <v>35</v>
      </c>
      <c r="C17" s="120" t="s">
        <v>36</v>
      </c>
      <c r="D17" s="120" t="s">
        <v>37</v>
      </c>
      <c r="E17" s="120" t="s">
        <v>38</v>
      </c>
      <c r="F17" s="3">
        <v>2020</v>
      </c>
      <c r="G17" s="3">
        <v>2021</v>
      </c>
      <c r="H17" s="3">
        <v>2022</v>
      </c>
      <c r="I17" s="3">
        <v>2023</v>
      </c>
      <c r="J17" s="17">
        <v>2024</v>
      </c>
      <c r="K17" s="17">
        <v>2025</v>
      </c>
      <c r="L17" s="115">
        <v>2020</v>
      </c>
      <c r="M17" s="17">
        <v>2021</v>
      </c>
      <c r="N17" s="17">
        <v>2022</v>
      </c>
      <c r="O17" s="17">
        <v>2023</v>
      </c>
      <c r="P17" s="17">
        <v>2024</v>
      </c>
      <c r="Q17" s="17">
        <v>2025</v>
      </c>
    </row>
    <row r="18" spans="2:17" ht="15" thickBot="1" x14ac:dyDescent="0.35">
      <c r="B18" s="59" t="s">
        <v>279</v>
      </c>
      <c r="C18" s="59"/>
      <c r="D18" s="59"/>
      <c r="E18" s="59"/>
      <c r="F18" s="58">
        <v>1</v>
      </c>
      <c r="G18" s="8">
        <v>0</v>
      </c>
      <c r="H18" s="8">
        <v>1</v>
      </c>
      <c r="I18" s="8">
        <v>0</v>
      </c>
    </row>
    <row r="19" spans="2:17" ht="15" thickBot="1" x14ac:dyDescent="0.35">
      <c r="B19" s="59" t="s">
        <v>280</v>
      </c>
      <c r="C19" s="59"/>
      <c r="D19" s="59"/>
      <c r="E19" s="59"/>
      <c r="F19" s="58">
        <v>1</v>
      </c>
      <c r="G19" s="8">
        <v>1</v>
      </c>
      <c r="H19" s="8">
        <v>1</v>
      </c>
      <c r="I19" s="8">
        <v>0</v>
      </c>
    </row>
    <row r="20" spans="2:17" ht="23.4" thickBot="1" x14ac:dyDescent="0.35">
      <c r="B20" s="59" t="s">
        <v>286</v>
      </c>
      <c r="C20" s="59"/>
      <c r="D20" s="59"/>
      <c r="E20" s="59"/>
      <c r="F20" s="58" t="s">
        <v>27</v>
      </c>
      <c r="G20" s="14">
        <v>0.3</v>
      </c>
      <c r="H20" s="14">
        <v>0.6</v>
      </c>
      <c r="I20" s="14">
        <v>0.7</v>
      </c>
      <c r="L20" s="189"/>
      <c r="M20" s="188">
        <v>0.3</v>
      </c>
      <c r="N20" s="188">
        <v>0.6</v>
      </c>
      <c r="O20" s="188">
        <v>0.9</v>
      </c>
      <c r="P20" s="230"/>
    </row>
    <row r="21" spans="2:17" ht="15" thickBot="1" x14ac:dyDescent="0.35">
      <c r="B21" s="59" t="s">
        <v>287</v>
      </c>
      <c r="C21" s="59"/>
      <c r="D21" s="59"/>
      <c r="E21" s="59"/>
      <c r="F21" s="58" t="s">
        <v>27</v>
      </c>
      <c r="G21" s="8">
        <v>2</v>
      </c>
      <c r="H21" s="8">
        <v>3</v>
      </c>
      <c r="I21" s="8">
        <v>3.5</v>
      </c>
      <c r="L21" s="189"/>
      <c r="M21" s="189">
        <v>2</v>
      </c>
      <c r="N21" s="189">
        <v>2.5</v>
      </c>
      <c r="O21" s="189">
        <v>2.5</v>
      </c>
      <c r="P21" s="230"/>
    </row>
    <row r="22" spans="2:17" x14ac:dyDescent="0.3">
      <c r="B22" s="11" t="s">
        <v>288</v>
      </c>
      <c r="C22" s="11"/>
      <c r="D22" s="11"/>
      <c r="E22" s="11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E090E-847A-44C1-B6A8-CD362DD89D2A}">
  <sheetPr>
    <tabColor rgb="FFCC0099"/>
  </sheetPr>
  <dimension ref="B2:Q22"/>
  <sheetViews>
    <sheetView zoomScale="40" zoomScaleNormal="40" workbookViewId="0">
      <selection activeCell="AV52" sqref="AV52"/>
    </sheetView>
  </sheetViews>
  <sheetFormatPr defaultRowHeight="14.4" x14ac:dyDescent="0.3"/>
  <cols>
    <col min="2" max="2" width="19.109375" customWidth="1"/>
    <col min="3" max="3" width="16.44140625" customWidth="1"/>
    <col min="4" max="4" width="13.33203125" customWidth="1"/>
    <col min="5" max="5" width="12.33203125" customWidth="1"/>
  </cols>
  <sheetData>
    <row r="2" spans="2:17" x14ac:dyDescent="0.3">
      <c r="B2" t="s">
        <v>289</v>
      </c>
    </row>
    <row r="5" spans="2:17" x14ac:dyDescent="0.3">
      <c r="B5" t="s">
        <v>83</v>
      </c>
    </row>
    <row r="6" spans="2:17" x14ac:dyDescent="0.3">
      <c r="G6">
        <v>2023</v>
      </c>
      <c r="H6" t="s">
        <v>203</v>
      </c>
      <c r="I6" t="s">
        <v>204</v>
      </c>
    </row>
    <row r="7" spans="2:17" x14ac:dyDescent="0.3">
      <c r="B7" t="s">
        <v>290</v>
      </c>
      <c r="F7" t="s">
        <v>268</v>
      </c>
      <c r="G7" s="12">
        <v>0.98</v>
      </c>
      <c r="H7" s="12">
        <v>1</v>
      </c>
      <c r="I7" s="12">
        <v>1</v>
      </c>
    </row>
    <row r="11" spans="2:17" ht="15" thickBot="1" x14ac:dyDescent="0.35">
      <c r="B11" s="2" t="s">
        <v>289</v>
      </c>
      <c r="C11" s="2"/>
      <c r="D11" s="2"/>
      <c r="E11" s="2"/>
      <c r="J11" s="15"/>
      <c r="K11" s="15"/>
      <c r="L11" s="15" t="s">
        <v>34</v>
      </c>
      <c r="M11" s="15"/>
      <c r="N11" s="15"/>
      <c r="O11" s="15"/>
      <c r="P11" s="15"/>
      <c r="Q11" s="15"/>
    </row>
    <row r="12" spans="2:17" ht="15.6" thickBot="1" x14ac:dyDescent="0.35">
      <c r="B12" s="120" t="s">
        <v>35</v>
      </c>
      <c r="C12" s="120" t="s">
        <v>36</v>
      </c>
      <c r="D12" s="120" t="s">
        <v>37</v>
      </c>
      <c r="E12" s="120" t="s">
        <v>38</v>
      </c>
      <c r="F12" s="3">
        <v>2020</v>
      </c>
      <c r="G12" s="3">
        <v>2021</v>
      </c>
      <c r="H12" s="3">
        <v>2022</v>
      </c>
      <c r="I12" s="3">
        <v>2023</v>
      </c>
      <c r="J12" s="17">
        <v>2024</v>
      </c>
      <c r="K12" s="17">
        <v>2025</v>
      </c>
      <c r="L12" s="220">
        <v>2020</v>
      </c>
      <c r="M12" s="219">
        <v>2021</v>
      </c>
      <c r="N12" s="219">
        <v>2022</v>
      </c>
      <c r="O12" s="219">
        <v>2023</v>
      </c>
      <c r="P12" s="219">
        <v>2024</v>
      </c>
      <c r="Q12" s="219">
        <v>2025</v>
      </c>
    </row>
    <row r="13" spans="2:17" ht="23.4" thickBot="1" x14ac:dyDescent="0.35">
      <c r="B13" s="59" t="s">
        <v>291</v>
      </c>
      <c r="C13" s="59"/>
      <c r="D13" s="59"/>
      <c r="E13" s="59"/>
      <c r="F13" s="60">
        <v>0.87</v>
      </c>
      <c r="G13" s="14">
        <v>0.94</v>
      </c>
      <c r="H13" s="14">
        <v>0.95</v>
      </c>
      <c r="I13" s="14">
        <v>0.98</v>
      </c>
      <c r="L13" s="189"/>
      <c r="M13" s="188">
        <v>0.9</v>
      </c>
      <c r="N13" s="188">
        <v>0.98</v>
      </c>
      <c r="O13" s="188">
        <v>1</v>
      </c>
      <c r="P13" s="188">
        <v>1</v>
      </c>
      <c r="Q13" s="188">
        <v>1</v>
      </c>
    </row>
    <row r="14" spans="2:17" ht="34.200000000000003" customHeight="1" x14ac:dyDescent="0.3">
      <c r="B14" s="278" t="s">
        <v>292</v>
      </c>
      <c r="C14" s="54" t="s">
        <v>292</v>
      </c>
      <c r="D14" s="54"/>
      <c r="E14" s="54"/>
      <c r="F14" s="57" t="s">
        <v>27</v>
      </c>
      <c r="G14" s="7" t="s">
        <v>27</v>
      </c>
      <c r="H14" s="7" t="s">
        <v>27</v>
      </c>
      <c r="I14" s="13">
        <v>1</v>
      </c>
    </row>
    <row r="15" spans="2:17" ht="22.8" x14ac:dyDescent="0.3">
      <c r="B15" s="276"/>
      <c r="C15" s="55" t="s">
        <v>87</v>
      </c>
      <c r="D15" s="55"/>
      <c r="E15" s="55"/>
      <c r="F15" s="57" t="s">
        <v>27</v>
      </c>
      <c r="G15" s="7" t="s">
        <v>27</v>
      </c>
      <c r="H15" s="7" t="s">
        <v>27</v>
      </c>
      <c r="I15" s="13">
        <v>1</v>
      </c>
    </row>
    <row r="16" spans="2:17" ht="22.8" x14ac:dyDescent="0.3">
      <c r="B16" s="276"/>
      <c r="C16" s="55" t="s">
        <v>88</v>
      </c>
      <c r="D16" s="55"/>
      <c r="E16" s="55"/>
      <c r="F16" s="57" t="s">
        <v>27</v>
      </c>
      <c r="G16" s="7" t="s">
        <v>27</v>
      </c>
      <c r="H16" s="7" t="s">
        <v>27</v>
      </c>
      <c r="I16" s="13">
        <v>1</v>
      </c>
    </row>
    <row r="17" spans="2:9" ht="15" thickBot="1" x14ac:dyDescent="0.35">
      <c r="B17" s="277"/>
      <c r="C17" s="56" t="s">
        <v>89</v>
      </c>
      <c r="D17" s="56"/>
      <c r="E17" s="56"/>
      <c r="F17" s="58" t="s">
        <v>27</v>
      </c>
      <c r="G17" s="8" t="s">
        <v>27</v>
      </c>
      <c r="H17" s="8" t="s">
        <v>27</v>
      </c>
      <c r="I17" s="14">
        <v>1</v>
      </c>
    </row>
    <row r="18" spans="2:9" ht="22.95" customHeight="1" x14ac:dyDescent="0.3">
      <c r="B18" s="278" t="s">
        <v>293</v>
      </c>
      <c r="C18" s="54" t="s">
        <v>293</v>
      </c>
      <c r="D18" s="54"/>
      <c r="E18" s="54"/>
      <c r="F18" s="57" t="s">
        <v>27</v>
      </c>
      <c r="G18" s="7" t="s">
        <v>27</v>
      </c>
      <c r="H18" s="7" t="s">
        <v>27</v>
      </c>
      <c r="I18" s="13">
        <v>1</v>
      </c>
    </row>
    <row r="19" spans="2:9" ht="22.8" x14ac:dyDescent="0.3">
      <c r="B19" s="276"/>
      <c r="C19" s="55" t="s">
        <v>294</v>
      </c>
      <c r="D19" s="55"/>
      <c r="E19" s="55"/>
      <c r="F19" s="57" t="s">
        <v>27</v>
      </c>
      <c r="G19" s="7" t="s">
        <v>27</v>
      </c>
      <c r="H19" s="7" t="s">
        <v>27</v>
      </c>
      <c r="I19" s="13">
        <v>1</v>
      </c>
    </row>
    <row r="20" spans="2:9" ht="22.8" x14ac:dyDescent="0.3">
      <c r="B20" s="276"/>
      <c r="C20" s="55" t="s">
        <v>295</v>
      </c>
      <c r="D20" s="55"/>
      <c r="E20" s="55"/>
      <c r="F20" s="57" t="s">
        <v>27</v>
      </c>
      <c r="G20" s="7" t="s">
        <v>27</v>
      </c>
      <c r="H20" s="7" t="s">
        <v>27</v>
      </c>
      <c r="I20" s="13">
        <v>1</v>
      </c>
    </row>
    <row r="21" spans="2:9" ht="22.8" x14ac:dyDescent="0.3">
      <c r="B21" s="276"/>
      <c r="C21" s="55" t="s">
        <v>296</v>
      </c>
      <c r="D21" s="55"/>
      <c r="E21" s="55"/>
      <c r="F21" s="57" t="s">
        <v>27</v>
      </c>
      <c r="G21" s="7" t="s">
        <v>27</v>
      </c>
      <c r="H21" s="7" t="s">
        <v>27</v>
      </c>
      <c r="I21" s="13">
        <v>1</v>
      </c>
    </row>
    <row r="22" spans="2:9" ht="23.4" thickBot="1" x14ac:dyDescent="0.35">
      <c r="B22" s="277"/>
      <c r="C22" s="56" t="s">
        <v>297</v>
      </c>
      <c r="D22" s="56"/>
      <c r="E22" s="56"/>
      <c r="F22" s="58" t="s">
        <v>27</v>
      </c>
      <c r="G22" s="8" t="s">
        <v>27</v>
      </c>
      <c r="H22" s="8" t="s">
        <v>27</v>
      </c>
      <c r="I22" s="14">
        <v>1</v>
      </c>
    </row>
  </sheetData>
  <mergeCells count="2">
    <mergeCell ref="B14:B17"/>
    <mergeCell ref="B18:B2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395DC-695A-4DF6-AFD5-1F10C9856BDE}">
  <sheetPr>
    <tabColor theme="9"/>
  </sheetPr>
  <dimension ref="B2:R53"/>
  <sheetViews>
    <sheetView topLeftCell="A34" zoomScale="55" zoomScaleNormal="55" workbookViewId="0">
      <selection activeCell="F45" sqref="F45"/>
    </sheetView>
  </sheetViews>
  <sheetFormatPr defaultRowHeight="14.4" x14ac:dyDescent="0.3"/>
  <cols>
    <col min="3" max="3" width="30.88671875" customWidth="1"/>
    <col min="4" max="4" width="18" customWidth="1"/>
    <col min="5" max="5" width="8.5546875" customWidth="1"/>
    <col min="6" max="6" width="13.33203125" customWidth="1"/>
  </cols>
  <sheetData>
    <row r="2" spans="2:10" x14ac:dyDescent="0.3">
      <c r="B2" t="s">
        <v>298</v>
      </c>
    </row>
    <row r="6" spans="2:10" x14ac:dyDescent="0.3">
      <c r="H6">
        <v>2023</v>
      </c>
      <c r="I6" t="s">
        <v>34</v>
      </c>
      <c r="J6" t="s">
        <v>34</v>
      </c>
    </row>
    <row r="7" spans="2:10" x14ac:dyDescent="0.3">
      <c r="I7">
        <v>2023</v>
      </c>
      <c r="J7">
        <v>2025</v>
      </c>
    </row>
    <row r="8" spans="2:10" x14ac:dyDescent="0.3">
      <c r="C8" t="s">
        <v>299</v>
      </c>
    </row>
    <row r="9" spans="2:10" x14ac:dyDescent="0.3">
      <c r="C9" t="s">
        <v>300</v>
      </c>
      <c r="G9" t="s">
        <v>268</v>
      </c>
      <c r="H9" s="12">
        <v>0.04</v>
      </c>
      <c r="I9" s="12">
        <v>-0.03</v>
      </c>
      <c r="J9" s="12">
        <v>-7.0000000000000007E-2</v>
      </c>
    </row>
    <row r="10" spans="2:10" x14ac:dyDescent="0.3">
      <c r="C10" t="s">
        <v>301</v>
      </c>
      <c r="G10" t="s">
        <v>177</v>
      </c>
      <c r="H10" s="12">
        <v>-0.34</v>
      </c>
      <c r="I10" s="12">
        <v>-0.12</v>
      </c>
      <c r="J10" s="12">
        <v>-0.2</v>
      </c>
    </row>
    <row r="11" spans="2:10" x14ac:dyDescent="0.3">
      <c r="C11" t="s">
        <v>302</v>
      </c>
    </row>
    <row r="12" spans="2:10" x14ac:dyDescent="0.3">
      <c r="C12" t="s">
        <v>303</v>
      </c>
      <c r="G12" t="s">
        <v>268</v>
      </c>
      <c r="H12">
        <v>0.13500000000000001</v>
      </c>
      <c r="I12" t="s">
        <v>304</v>
      </c>
      <c r="J12" t="s">
        <v>305</v>
      </c>
    </row>
    <row r="13" spans="2:10" x14ac:dyDescent="0.3">
      <c r="C13" t="s">
        <v>306</v>
      </c>
      <c r="G13" t="s">
        <v>177</v>
      </c>
      <c r="H13">
        <v>0.438</v>
      </c>
      <c r="I13" t="s">
        <v>307</v>
      </c>
      <c r="J13" t="s">
        <v>308</v>
      </c>
    </row>
    <row r="14" spans="2:10" x14ac:dyDescent="0.3">
      <c r="C14" s="31" t="s">
        <v>309</v>
      </c>
      <c r="D14" s="31"/>
      <c r="E14" s="31"/>
      <c r="F14" s="31"/>
    </row>
    <row r="15" spans="2:10" x14ac:dyDescent="0.3">
      <c r="C15" s="31" t="s">
        <v>310</v>
      </c>
      <c r="D15" s="31"/>
      <c r="E15" s="31"/>
      <c r="F15" s="31"/>
    </row>
    <row r="19" spans="3:18" ht="15" thickBot="1" x14ac:dyDescent="0.35">
      <c r="C19" s="2" t="s">
        <v>298</v>
      </c>
      <c r="D19" s="2"/>
      <c r="E19" s="2"/>
      <c r="F19" s="2"/>
      <c r="M19" t="s">
        <v>34</v>
      </c>
    </row>
    <row r="20" spans="3:18" ht="15" thickBot="1" x14ac:dyDescent="0.35">
      <c r="C20" s="120" t="s">
        <v>35</v>
      </c>
      <c r="D20" s="120" t="s">
        <v>36</v>
      </c>
      <c r="E20" s="120" t="s">
        <v>37</v>
      </c>
      <c r="F20" s="120" t="s">
        <v>38</v>
      </c>
      <c r="G20" s="3">
        <v>2020</v>
      </c>
      <c r="H20" s="3">
        <v>2021</v>
      </c>
      <c r="I20" s="3" t="s">
        <v>311</v>
      </c>
      <c r="J20" s="3">
        <v>2023</v>
      </c>
      <c r="K20" s="3">
        <v>2024</v>
      </c>
      <c r="L20" s="3">
        <v>2025</v>
      </c>
      <c r="M20" s="3">
        <v>2020</v>
      </c>
      <c r="N20" s="3">
        <v>2021</v>
      </c>
      <c r="O20" s="3">
        <v>2022</v>
      </c>
      <c r="P20" s="3">
        <v>2023</v>
      </c>
      <c r="Q20" s="3">
        <v>2024</v>
      </c>
      <c r="R20" s="3">
        <v>2025</v>
      </c>
    </row>
    <row r="21" spans="3:18" ht="36.6" customHeight="1" x14ac:dyDescent="0.3">
      <c r="C21" s="278" t="s">
        <v>312</v>
      </c>
      <c r="D21" s="282" t="s">
        <v>313</v>
      </c>
      <c r="E21" s="90"/>
      <c r="F21" s="92"/>
      <c r="G21" s="177">
        <v>7654367</v>
      </c>
      <c r="H21" s="177">
        <v>7239161</v>
      </c>
      <c r="I21" s="178">
        <v>8776664</v>
      </c>
      <c r="J21" s="178">
        <v>8613863</v>
      </c>
      <c r="K21" s="233"/>
      <c r="L21" s="233"/>
      <c r="M21" s="181"/>
      <c r="N21" s="182"/>
      <c r="O21" s="182"/>
      <c r="P21" s="182"/>
      <c r="Q21" s="182"/>
      <c r="R21" s="183"/>
    </row>
    <row r="22" spans="3:18" x14ac:dyDescent="0.3">
      <c r="C22" s="276"/>
      <c r="D22" s="283"/>
      <c r="E22" s="5"/>
      <c r="F22" s="162" t="s">
        <v>314</v>
      </c>
      <c r="G22" s="29">
        <v>7401161</v>
      </c>
      <c r="H22" s="29">
        <v>6990528</v>
      </c>
      <c r="I22" s="32">
        <v>8507328</v>
      </c>
      <c r="J22" s="32">
        <v>8368915</v>
      </c>
      <c r="K22" s="151"/>
      <c r="L22" s="151"/>
      <c r="M22" s="148"/>
      <c r="R22" s="154"/>
    </row>
    <row r="23" spans="3:18" ht="15" thickBot="1" x14ac:dyDescent="0.35">
      <c r="C23" s="276"/>
      <c r="D23" s="284"/>
      <c r="E23" s="6"/>
      <c r="F23" s="163" t="s">
        <v>315</v>
      </c>
      <c r="G23" s="30">
        <v>253206</v>
      </c>
      <c r="H23" s="30">
        <v>248633</v>
      </c>
      <c r="I23" s="33">
        <v>269336</v>
      </c>
      <c r="J23" s="33">
        <v>244948</v>
      </c>
      <c r="K23" s="152"/>
      <c r="L23" s="152"/>
      <c r="M23" s="149"/>
      <c r="N23" s="158"/>
      <c r="O23" s="158"/>
      <c r="P23" s="158"/>
      <c r="Q23" s="158"/>
      <c r="R23" s="155"/>
    </row>
    <row r="24" spans="3:18" ht="15" thickBot="1" x14ac:dyDescent="0.35">
      <c r="C24" s="276"/>
      <c r="D24" s="190" t="s">
        <v>316</v>
      </c>
      <c r="E24" s="151"/>
      <c r="F24" s="162"/>
      <c r="G24" s="29">
        <v>65656827</v>
      </c>
      <c r="H24" s="29">
        <v>57714468</v>
      </c>
      <c r="I24" s="29">
        <v>51806516</v>
      </c>
      <c r="J24" s="32">
        <v>48004651</v>
      </c>
      <c r="K24" s="151"/>
      <c r="L24" s="151"/>
      <c r="M24" s="148"/>
      <c r="R24" s="154"/>
    </row>
    <row r="25" spans="3:18" ht="35.4" customHeight="1" x14ac:dyDescent="0.3">
      <c r="C25" s="276"/>
      <c r="D25" s="282" t="s">
        <v>317</v>
      </c>
      <c r="E25" s="90"/>
      <c r="F25" s="92"/>
      <c r="G25" s="177">
        <v>8015832</v>
      </c>
      <c r="H25" s="177">
        <v>7591449</v>
      </c>
      <c r="I25" s="178">
        <v>9023905</v>
      </c>
      <c r="J25" s="178">
        <v>8848406</v>
      </c>
      <c r="K25" s="233"/>
      <c r="L25" s="233"/>
      <c r="M25" s="181"/>
      <c r="N25" s="182"/>
      <c r="O25" s="182"/>
      <c r="P25" s="182"/>
      <c r="Q25" s="182"/>
      <c r="R25" s="183"/>
    </row>
    <row r="26" spans="3:18" ht="23.4" thickBot="1" x14ac:dyDescent="0.35">
      <c r="C26" s="276"/>
      <c r="D26" s="283"/>
      <c r="E26" s="4"/>
      <c r="F26" s="163" t="s">
        <v>318</v>
      </c>
      <c r="G26" s="30">
        <v>361466</v>
      </c>
      <c r="H26" s="30">
        <v>352288</v>
      </c>
      <c r="I26" s="33">
        <v>247241</v>
      </c>
      <c r="J26" s="33">
        <v>234543</v>
      </c>
      <c r="K26" s="151"/>
      <c r="L26" s="151"/>
      <c r="M26" s="148"/>
      <c r="R26" s="154"/>
    </row>
    <row r="27" spans="3:18" ht="25.2" x14ac:dyDescent="0.3">
      <c r="C27" s="276"/>
      <c r="D27" s="283"/>
      <c r="E27" s="4"/>
      <c r="F27" s="162" t="s">
        <v>319</v>
      </c>
      <c r="G27" s="29">
        <v>7401161</v>
      </c>
      <c r="H27" s="29">
        <v>6990528</v>
      </c>
      <c r="I27" s="32">
        <v>8507328</v>
      </c>
      <c r="J27" s="32">
        <v>8368915</v>
      </c>
      <c r="K27" s="151"/>
      <c r="L27" s="151"/>
      <c r="M27" s="148"/>
      <c r="R27" s="154"/>
    </row>
    <row r="28" spans="3:18" ht="15" thickBot="1" x14ac:dyDescent="0.35">
      <c r="C28" s="277"/>
      <c r="D28" s="284"/>
      <c r="E28" s="9"/>
      <c r="F28" s="163" t="s">
        <v>315</v>
      </c>
      <c r="G28" s="30">
        <v>253206</v>
      </c>
      <c r="H28" s="30">
        <v>248633</v>
      </c>
      <c r="I28" s="33">
        <v>269336</v>
      </c>
      <c r="J28" s="33">
        <v>244948</v>
      </c>
      <c r="K28" s="152"/>
      <c r="L28" s="152"/>
      <c r="M28" s="149"/>
      <c r="N28" s="158"/>
      <c r="O28" s="158"/>
      <c r="P28" s="158"/>
      <c r="Q28" s="158"/>
      <c r="R28" s="155"/>
    </row>
    <row r="29" spans="3:18" ht="24.6" thickBot="1" x14ac:dyDescent="0.35">
      <c r="C29" s="90" t="s">
        <v>320</v>
      </c>
      <c r="D29" s="92"/>
      <c r="E29" s="92"/>
      <c r="F29" s="92"/>
      <c r="G29" s="94"/>
      <c r="H29" s="94"/>
      <c r="I29" s="94"/>
      <c r="J29" s="94"/>
      <c r="K29" s="233"/>
      <c r="L29" s="233"/>
      <c r="M29" s="181"/>
      <c r="N29" s="182"/>
      <c r="O29" s="182"/>
      <c r="P29" s="182"/>
      <c r="Q29" s="182"/>
      <c r="R29" s="183"/>
    </row>
    <row r="30" spans="3:18" ht="34.799999999999997" thickBot="1" x14ac:dyDescent="0.35">
      <c r="C30" s="148"/>
      <c r="D30" s="5" t="s">
        <v>321</v>
      </c>
      <c r="E30" s="162"/>
      <c r="F30" s="162"/>
      <c r="G30" s="7">
        <v>0.115</v>
      </c>
      <c r="H30" s="7">
        <v>0.129</v>
      </c>
      <c r="I30" s="7">
        <v>0.13600000000000001</v>
      </c>
      <c r="J30" s="34">
        <v>0.13500000000000001</v>
      </c>
      <c r="K30" s="151"/>
      <c r="L30" s="151"/>
      <c r="M30" s="231">
        <v>0.1</v>
      </c>
      <c r="N30" s="99">
        <v>0.13600000000000001</v>
      </c>
      <c r="O30" s="99">
        <v>0.14000000000000001</v>
      </c>
      <c r="P30" s="99">
        <v>0.126</v>
      </c>
      <c r="Q30" s="99">
        <v>0.124</v>
      </c>
      <c r="R30" s="232">
        <v>0.13700000000000001</v>
      </c>
    </row>
    <row r="31" spans="3:18" ht="24" thickTop="1" thickBot="1" x14ac:dyDescent="0.35">
      <c r="C31" s="148"/>
      <c r="D31" s="5" t="s">
        <v>322</v>
      </c>
      <c r="E31" s="162"/>
      <c r="F31" s="162"/>
      <c r="G31" s="7">
        <v>0.59099999999999997</v>
      </c>
      <c r="H31" s="7">
        <v>0.55500000000000005</v>
      </c>
      <c r="I31" s="7">
        <v>0.63200000000000001</v>
      </c>
      <c r="J31" s="34">
        <v>0.438</v>
      </c>
      <c r="K31" s="151"/>
      <c r="L31" s="151"/>
      <c r="M31" s="231">
        <v>0.51</v>
      </c>
      <c r="N31" s="99">
        <v>0.65</v>
      </c>
      <c r="O31" s="99">
        <v>0.62</v>
      </c>
      <c r="P31" s="99">
        <v>0.59</v>
      </c>
      <c r="Q31" s="99">
        <v>0.56999999999999995</v>
      </c>
      <c r="R31" s="232">
        <v>0.54</v>
      </c>
    </row>
    <row r="32" spans="3:18" ht="35.4" thickTop="1" thickBot="1" x14ac:dyDescent="0.35">
      <c r="C32" s="149"/>
      <c r="D32" s="6" t="s">
        <v>323</v>
      </c>
      <c r="E32" s="163"/>
      <c r="F32" s="163"/>
      <c r="G32" s="8">
        <v>3.0000000000000001E-3</v>
      </c>
      <c r="H32" s="8">
        <v>2E-3</v>
      </c>
      <c r="I32" s="8">
        <v>1E-3</v>
      </c>
      <c r="J32" s="35">
        <v>1E-3</v>
      </c>
      <c r="K32" s="152"/>
      <c r="L32" s="152"/>
      <c r="M32" s="149"/>
      <c r="N32" s="158"/>
      <c r="O32" s="158"/>
      <c r="P32" s="158"/>
      <c r="Q32" s="158"/>
      <c r="R32" s="155"/>
    </row>
    <row r="33" spans="3:18" ht="24" x14ac:dyDescent="0.3">
      <c r="C33" s="90" t="s">
        <v>324</v>
      </c>
      <c r="D33" s="92"/>
      <c r="E33" s="92"/>
      <c r="F33" s="92"/>
      <c r="G33" s="94"/>
      <c r="H33" s="94"/>
      <c r="I33" s="94"/>
      <c r="J33" s="94"/>
      <c r="K33" s="233"/>
      <c r="L33" s="233"/>
      <c r="M33" s="181"/>
      <c r="N33" s="182"/>
      <c r="O33" s="182"/>
      <c r="P33" s="182"/>
      <c r="Q33" s="182"/>
      <c r="R33" s="183"/>
    </row>
    <row r="34" spans="3:18" ht="34.200000000000003" x14ac:dyDescent="0.3">
      <c r="C34" s="148"/>
      <c r="D34" s="5" t="s">
        <v>321</v>
      </c>
      <c r="E34" s="162"/>
      <c r="F34" s="162"/>
      <c r="G34" s="7">
        <v>0.127</v>
      </c>
      <c r="H34" s="7">
        <v>0.14199999999999999</v>
      </c>
      <c r="I34" s="7">
        <v>0.14599999999999999</v>
      </c>
      <c r="J34" s="34">
        <v>0.14499999999999999</v>
      </c>
      <c r="K34" s="151"/>
      <c r="L34" s="151"/>
      <c r="M34" s="148"/>
      <c r="R34" s="154"/>
    </row>
    <row r="35" spans="3:18" ht="22.8" x14ac:dyDescent="0.3">
      <c r="C35" s="148"/>
      <c r="D35" s="5" t="s">
        <v>322</v>
      </c>
      <c r="E35" s="162"/>
      <c r="F35" s="162"/>
      <c r="G35" s="7">
        <v>0.59099999999999997</v>
      </c>
      <c r="H35" s="7">
        <v>0.55500000000000005</v>
      </c>
      <c r="I35" s="7">
        <v>0.63200000000000001</v>
      </c>
      <c r="J35" s="34">
        <v>0.438</v>
      </c>
      <c r="K35" s="151"/>
      <c r="L35" s="151"/>
      <c r="M35" s="148"/>
      <c r="R35" s="154"/>
    </row>
    <row r="36" spans="3:18" ht="34.799999999999997" thickBot="1" x14ac:dyDescent="0.35">
      <c r="C36" s="149"/>
      <c r="D36" s="6" t="s">
        <v>323</v>
      </c>
      <c r="E36" s="163"/>
      <c r="F36" s="163"/>
      <c r="G36" s="8">
        <v>3.0000000000000001E-3</v>
      </c>
      <c r="H36" s="8">
        <v>2E-3</v>
      </c>
      <c r="I36" s="8">
        <v>1E-3</v>
      </c>
      <c r="J36" s="35">
        <v>1E-3</v>
      </c>
      <c r="K36" s="152"/>
      <c r="L36" s="152"/>
      <c r="M36" s="149"/>
      <c r="N36" s="158"/>
      <c r="O36" s="158"/>
      <c r="P36" s="158"/>
      <c r="Q36" s="158"/>
      <c r="R36" s="155"/>
    </row>
    <row r="37" spans="3:18" ht="35.4" x14ac:dyDescent="0.3">
      <c r="C37" s="233"/>
      <c r="D37" s="90" t="s">
        <v>325</v>
      </c>
      <c r="E37" s="92"/>
      <c r="F37" s="92"/>
      <c r="G37" s="94"/>
      <c r="H37" s="94"/>
      <c r="I37" s="94"/>
      <c r="J37" s="94"/>
      <c r="K37" s="233"/>
      <c r="L37" s="233"/>
      <c r="M37" s="181"/>
      <c r="N37" s="182"/>
      <c r="O37" s="182"/>
      <c r="P37" s="182"/>
      <c r="Q37" s="182"/>
      <c r="R37" s="183"/>
    </row>
    <row r="38" spans="3:18" ht="44.4" x14ac:dyDescent="0.3">
      <c r="C38" s="151"/>
      <c r="D38" s="151"/>
      <c r="E38" s="5" t="s">
        <v>326</v>
      </c>
      <c r="F38" s="162"/>
      <c r="G38" s="7">
        <v>0.151</v>
      </c>
      <c r="H38" s="7">
        <v>0.13200000000000001</v>
      </c>
      <c r="I38" s="7">
        <v>0.32400000000000001</v>
      </c>
      <c r="J38" s="34">
        <v>0.27400000000000002</v>
      </c>
      <c r="K38" s="151"/>
      <c r="L38" s="151"/>
      <c r="M38" s="148"/>
      <c r="R38" s="154"/>
    </row>
    <row r="39" spans="3:18" ht="46.2" thickBot="1" x14ac:dyDescent="0.35">
      <c r="C39" s="152"/>
      <c r="D39" s="152"/>
      <c r="E39" s="6" t="s">
        <v>327</v>
      </c>
      <c r="F39" s="163"/>
      <c r="G39" s="8">
        <v>0.46200000000000002</v>
      </c>
      <c r="H39" s="8">
        <v>0.46</v>
      </c>
      <c r="I39" s="8">
        <v>0.33800000000000002</v>
      </c>
      <c r="J39" s="35">
        <v>0.17599999999999999</v>
      </c>
      <c r="K39" s="152"/>
      <c r="L39" s="152"/>
      <c r="M39" s="149"/>
      <c r="N39" s="158"/>
      <c r="O39" s="158"/>
      <c r="P39" s="158"/>
      <c r="Q39" s="158"/>
      <c r="R39" s="155"/>
    </row>
    <row r="40" spans="3:18" ht="15" thickBot="1" x14ac:dyDescent="0.35">
      <c r="C40" s="150" t="s">
        <v>328</v>
      </c>
      <c r="D40" s="104"/>
      <c r="E40" s="104"/>
      <c r="F40" s="104"/>
      <c r="G40" s="222">
        <v>548</v>
      </c>
      <c r="H40" s="222">
        <v>275</v>
      </c>
      <c r="I40" s="222">
        <v>865</v>
      </c>
      <c r="J40" s="240">
        <v>441</v>
      </c>
      <c r="K40" s="241"/>
      <c r="L40" s="241"/>
      <c r="M40" s="185"/>
      <c r="N40" s="186"/>
      <c r="O40" s="186"/>
      <c r="P40" s="186"/>
      <c r="Q40" s="186"/>
      <c r="R40" s="187"/>
    </row>
    <row r="41" spans="3:18" x14ac:dyDescent="0.3">
      <c r="C41" s="90" t="s">
        <v>329</v>
      </c>
      <c r="D41" s="92"/>
      <c r="E41" s="92"/>
      <c r="F41" s="92"/>
      <c r="G41" s="94"/>
      <c r="H41" s="94"/>
      <c r="I41" s="94"/>
      <c r="J41" s="94"/>
      <c r="K41" s="233"/>
      <c r="L41" s="233"/>
      <c r="M41" s="181"/>
      <c r="N41" s="182"/>
      <c r="O41" s="182"/>
      <c r="P41" s="182"/>
      <c r="Q41" s="182"/>
      <c r="R41" s="183"/>
    </row>
    <row r="42" spans="3:18" ht="22.8" x14ac:dyDescent="0.3">
      <c r="C42" s="148"/>
      <c r="D42" s="162"/>
      <c r="E42" s="162"/>
      <c r="F42" s="5" t="s">
        <v>330</v>
      </c>
      <c r="G42" s="13">
        <v>0.98</v>
      </c>
      <c r="H42" s="13">
        <v>0.96</v>
      </c>
      <c r="I42" s="13">
        <v>0.95</v>
      </c>
      <c r="J42" s="36">
        <v>0.95</v>
      </c>
      <c r="K42" s="151"/>
      <c r="L42" s="151"/>
      <c r="M42" s="148"/>
      <c r="R42" s="154"/>
    </row>
    <row r="43" spans="3:18" ht="23.4" thickBot="1" x14ac:dyDescent="0.35">
      <c r="C43" s="149"/>
      <c r="D43" s="163"/>
      <c r="E43" s="163"/>
      <c r="F43" s="6" t="s">
        <v>331</v>
      </c>
      <c r="G43" s="14">
        <v>0.02</v>
      </c>
      <c r="H43" s="14">
        <v>0.04</v>
      </c>
      <c r="I43" s="14">
        <v>0.05</v>
      </c>
      <c r="J43" s="37">
        <v>0.05</v>
      </c>
      <c r="K43" s="152"/>
      <c r="L43" s="152"/>
      <c r="M43" s="149"/>
      <c r="N43" s="158"/>
      <c r="O43" s="158"/>
      <c r="P43" s="158"/>
      <c r="Q43" s="158"/>
      <c r="R43" s="155"/>
    </row>
    <row r="44" spans="3:18" x14ac:dyDescent="0.3">
      <c r="C44" s="10" t="s">
        <v>332</v>
      </c>
      <c r="D44" s="10"/>
      <c r="E44" s="10"/>
      <c r="F44" s="10"/>
    </row>
    <row r="45" spans="3:18" x14ac:dyDescent="0.3">
      <c r="C45" s="10" t="s">
        <v>333</v>
      </c>
      <c r="D45" s="10"/>
      <c r="E45" s="10"/>
      <c r="F45" s="10"/>
    </row>
    <row r="46" spans="3:18" x14ac:dyDescent="0.3">
      <c r="C46" s="10" t="s">
        <v>334</v>
      </c>
      <c r="D46" s="10"/>
      <c r="E46" s="10"/>
      <c r="F46" s="10"/>
    </row>
    <row r="47" spans="3:18" x14ac:dyDescent="0.3">
      <c r="C47" s="11" t="s">
        <v>335</v>
      </c>
      <c r="D47" s="11"/>
      <c r="E47" s="11"/>
      <c r="F47" s="11"/>
    </row>
    <row r="48" spans="3:18" x14ac:dyDescent="0.3">
      <c r="C48" s="11" t="s">
        <v>336</v>
      </c>
      <c r="D48" s="11"/>
      <c r="E48" s="11"/>
      <c r="F48" s="11"/>
    </row>
    <row r="49" spans="3:18" x14ac:dyDescent="0.3">
      <c r="C49" s="38"/>
      <c r="D49" s="38"/>
      <c r="E49" s="38"/>
      <c r="F49" s="38"/>
    </row>
    <row r="51" spans="3:18" x14ac:dyDescent="0.3">
      <c r="D51" s="2"/>
      <c r="E51" s="2"/>
      <c r="F51" s="2"/>
    </row>
    <row r="52" spans="3:18" x14ac:dyDescent="0.3">
      <c r="M52" s="98"/>
      <c r="N52" s="98"/>
      <c r="O52" s="98"/>
      <c r="P52" s="98"/>
      <c r="Q52" s="98"/>
      <c r="R52" s="98"/>
    </row>
    <row r="53" spans="3:18" x14ac:dyDescent="0.3">
      <c r="M53" s="98"/>
      <c r="N53" s="98"/>
      <c r="O53" s="98"/>
      <c r="P53" s="98"/>
      <c r="Q53" s="98"/>
      <c r="R53" s="98"/>
    </row>
  </sheetData>
  <mergeCells count="3">
    <mergeCell ref="C21:C28"/>
    <mergeCell ref="D21:D23"/>
    <mergeCell ref="D25:D28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E24C7-C3E0-4852-A4AF-3E64788AB716}">
  <sheetPr>
    <tabColor theme="9"/>
  </sheetPr>
  <dimension ref="B2:Q57"/>
  <sheetViews>
    <sheetView topLeftCell="J1" zoomScale="34" zoomScaleNormal="55" workbookViewId="0">
      <selection activeCell="V83" sqref="V83"/>
    </sheetView>
  </sheetViews>
  <sheetFormatPr defaultRowHeight="14.4" x14ac:dyDescent="0.3"/>
  <cols>
    <col min="2" max="5" width="26.6640625" customWidth="1"/>
  </cols>
  <sheetData>
    <row r="2" spans="2:12" x14ac:dyDescent="0.3">
      <c r="B2" t="s">
        <v>337</v>
      </c>
    </row>
    <row r="5" spans="2:12" x14ac:dyDescent="0.3">
      <c r="B5" t="s">
        <v>83</v>
      </c>
    </row>
    <row r="6" spans="2:12" x14ac:dyDescent="0.3">
      <c r="G6">
        <v>2023</v>
      </c>
      <c r="H6" t="s">
        <v>34</v>
      </c>
      <c r="I6" t="s">
        <v>34</v>
      </c>
    </row>
    <row r="7" spans="2:12" x14ac:dyDescent="0.3">
      <c r="H7">
        <v>2023</v>
      </c>
      <c r="I7">
        <v>2025</v>
      </c>
    </row>
    <row r="8" spans="2:12" x14ac:dyDescent="0.3">
      <c r="B8" t="s">
        <v>338</v>
      </c>
    </row>
    <row r="9" spans="2:12" x14ac:dyDescent="0.3">
      <c r="B9" t="s">
        <v>339</v>
      </c>
      <c r="F9" t="s">
        <v>268</v>
      </c>
      <c r="G9">
        <v>0.58799999999999997</v>
      </c>
      <c r="H9" t="s">
        <v>340</v>
      </c>
      <c r="I9" t="s">
        <v>341</v>
      </c>
    </row>
    <row r="10" spans="2:12" x14ac:dyDescent="0.3">
      <c r="B10" t="s">
        <v>342</v>
      </c>
      <c r="F10" t="s">
        <v>268</v>
      </c>
      <c r="G10">
        <v>2.3039999999999998</v>
      </c>
      <c r="H10" t="s">
        <v>343</v>
      </c>
      <c r="I10" t="s">
        <v>343</v>
      </c>
    </row>
    <row r="11" spans="2:12" x14ac:dyDescent="0.3">
      <c r="B11" t="s">
        <v>344</v>
      </c>
      <c r="G11">
        <v>0.121</v>
      </c>
      <c r="H11" t="s">
        <v>27</v>
      </c>
      <c r="I11" t="s">
        <v>27</v>
      </c>
    </row>
    <row r="12" spans="2:12" x14ac:dyDescent="0.3">
      <c r="B12" t="s">
        <v>345</v>
      </c>
      <c r="G12">
        <v>0.01</v>
      </c>
      <c r="H12" t="s">
        <v>27</v>
      </c>
      <c r="I12" t="s">
        <v>27</v>
      </c>
    </row>
    <row r="16" spans="2:12" ht="15" thickBot="1" x14ac:dyDescent="0.35">
      <c r="B16" s="2" t="s">
        <v>337</v>
      </c>
      <c r="C16" s="2"/>
      <c r="D16" s="2"/>
      <c r="E16" s="2"/>
      <c r="L16" t="s">
        <v>34</v>
      </c>
    </row>
    <row r="17" spans="2:17" ht="15" thickBot="1" x14ac:dyDescent="0.35">
      <c r="B17" s="120" t="s">
        <v>35</v>
      </c>
      <c r="C17" s="120" t="s">
        <v>36</v>
      </c>
      <c r="D17" s="120" t="s">
        <v>37</v>
      </c>
      <c r="E17" s="120" t="s">
        <v>38</v>
      </c>
      <c r="F17" s="3">
        <v>2020</v>
      </c>
      <c r="G17" s="3">
        <v>2021</v>
      </c>
      <c r="H17" s="3" t="s">
        <v>346</v>
      </c>
      <c r="I17" s="3">
        <v>2023</v>
      </c>
      <c r="J17" s="3">
        <v>2024</v>
      </c>
      <c r="K17" s="3">
        <v>2025</v>
      </c>
      <c r="L17" s="3">
        <v>2020</v>
      </c>
      <c r="M17" s="3">
        <v>2021</v>
      </c>
      <c r="N17" s="3">
        <v>2022</v>
      </c>
      <c r="O17" s="3">
        <v>2023</v>
      </c>
      <c r="P17" s="3">
        <v>2024</v>
      </c>
      <c r="Q17" s="3">
        <v>2025</v>
      </c>
    </row>
    <row r="18" spans="2:17" ht="15" thickBot="1" x14ac:dyDescent="0.35">
      <c r="B18" s="263" t="s">
        <v>347</v>
      </c>
      <c r="C18" s="164" t="s">
        <v>348</v>
      </c>
      <c r="D18" s="164"/>
      <c r="E18" s="164"/>
      <c r="F18" s="30">
        <v>23311</v>
      </c>
      <c r="G18" s="30">
        <v>19597</v>
      </c>
      <c r="H18" s="30">
        <v>46060</v>
      </c>
      <c r="I18" s="33">
        <v>55141</v>
      </c>
      <c r="J18" s="181"/>
      <c r="K18" s="183"/>
      <c r="L18" s="181"/>
      <c r="M18" s="182"/>
      <c r="N18" s="182"/>
      <c r="O18" s="182"/>
      <c r="P18" s="182"/>
      <c r="Q18" s="183"/>
    </row>
    <row r="19" spans="2:17" x14ac:dyDescent="0.3">
      <c r="B19" s="264"/>
      <c r="C19" s="78" t="s">
        <v>349</v>
      </c>
      <c r="D19" s="78"/>
      <c r="E19" s="78"/>
      <c r="F19" s="7"/>
      <c r="G19" s="7"/>
      <c r="H19" s="7"/>
      <c r="I19" s="7"/>
      <c r="J19" s="148"/>
      <c r="K19" s="154"/>
      <c r="L19" s="148"/>
      <c r="Q19" s="154"/>
    </row>
    <row r="20" spans="2:17" x14ac:dyDescent="0.3">
      <c r="B20" s="264"/>
      <c r="C20" s="162"/>
      <c r="D20" s="162"/>
      <c r="E20" s="5" t="s">
        <v>350</v>
      </c>
      <c r="F20" s="29">
        <v>2843</v>
      </c>
      <c r="G20" s="29">
        <v>2750</v>
      </c>
      <c r="H20" s="29">
        <v>2534</v>
      </c>
      <c r="I20" s="32">
        <v>3647</v>
      </c>
      <c r="J20" s="148"/>
      <c r="K20" s="154"/>
      <c r="L20" s="148"/>
      <c r="Q20" s="154"/>
    </row>
    <row r="21" spans="2:17" x14ac:dyDescent="0.3">
      <c r="B21" s="264"/>
      <c r="C21" s="162"/>
      <c r="D21" s="162"/>
      <c r="E21" s="5" t="s">
        <v>351</v>
      </c>
      <c r="F21" s="7">
        <v>0</v>
      </c>
      <c r="G21" s="7">
        <v>0</v>
      </c>
      <c r="H21" s="7">
        <v>0</v>
      </c>
      <c r="I21" s="34">
        <v>0</v>
      </c>
      <c r="J21" s="148"/>
      <c r="K21" s="154"/>
      <c r="L21" s="148"/>
      <c r="Q21" s="154"/>
    </row>
    <row r="22" spans="2:17" ht="15" thickBot="1" x14ac:dyDescent="0.35">
      <c r="B22" s="264"/>
      <c r="C22" s="163"/>
      <c r="D22" s="163"/>
      <c r="E22" s="6" t="s">
        <v>352</v>
      </c>
      <c r="F22" s="30">
        <v>1239</v>
      </c>
      <c r="G22" s="30">
        <v>1987</v>
      </c>
      <c r="H22" s="8">
        <v>69</v>
      </c>
      <c r="I22" s="35">
        <v>107</v>
      </c>
      <c r="J22" s="148"/>
      <c r="K22" s="154"/>
      <c r="L22" s="148"/>
      <c r="Q22" s="154"/>
    </row>
    <row r="23" spans="2:17" ht="22.8" x14ac:dyDescent="0.3">
      <c r="B23" s="264"/>
      <c r="C23" s="78" t="s">
        <v>353</v>
      </c>
      <c r="D23" s="78"/>
      <c r="E23" s="78"/>
      <c r="F23" s="7"/>
      <c r="G23" s="7"/>
      <c r="H23" s="7"/>
      <c r="I23" s="7"/>
      <c r="J23" s="148"/>
      <c r="K23" s="154"/>
      <c r="L23" s="148"/>
      <c r="Q23" s="154"/>
    </row>
    <row r="24" spans="2:17" x14ac:dyDescent="0.3">
      <c r="B24" s="264"/>
      <c r="C24" s="162"/>
      <c r="D24" s="162"/>
      <c r="E24" s="5" t="s">
        <v>354</v>
      </c>
      <c r="F24" s="29">
        <v>42641</v>
      </c>
      <c r="G24" s="29">
        <v>37412</v>
      </c>
      <c r="H24" s="29">
        <v>63287</v>
      </c>
      <c r="I24" s="32">
        <v>91498</v>
      </c>
      <c r="J24" s="148"/>
      <c r="K24" s="154"/>
      <c r="L24" s="148"/>
      <c r="Q24" s="154"/>
    </row>
    <row r="25" spans="2:17" x14ac:dyDescent="0.3">
      <c r="B25" s="264"/>
      <c r="C25" s="162"/>
      <c r="D25" s="162"/>
      <c r="E25" s="5" t="s">
        <v>351</v>
      </c>
      <c r="F25" s="29">
        <v>1117</v>
      </c>
      <c r="G25" s="29">
        <v>1112</v>
      </c>
      <c r="H25" s="29">
        <v>1274</v>
      </c>
      <c r="I25" s="32">
        <v>1444</v>
      </c>
      <c r="J25" s="148"/>
      <c r="K25" s="154"/>
      <c r="L25" s="148"/>
      <c r="Q25" s="154"/>
    </row>
    <row r="26" spans="2:17" ht="15" thickBot="1" x14ac:dyDescent="0.35">
      <c r="B26" s="285"/>
      <c r="C26" s="163"/>
      <c r="D26" s="163"/>
      <c r="E26" s="6" t="s">
        <v>355</v>
      </c>
      <c r="F26" s="8">
        <v>0</v>
      </c>
      <c r="G26" s="8">
        <v>0</v>
      </c>
      <c r="H26" s="8">
        <v>0</v>
      </c>
      <c r="I26" s="35">
        <v>0.15</v>
      </c>
      <c r="J26" s="148"/>
      <c r="K26" s="154"/>
      <c r="L26" s="148"/>
      <c r="Q26" s="154"/>
    </row>
    <row r="27" spans="2:17" x14ac:dyDescent="0.3">
      <c r="B27" s="90" t="s">
        <v>356</v>
      </c>
      <c r="C27" s="78"/>
      <c r="D27" s="78"/>
      <c r="E27" s="78"/>
      <c r="F27" s="7"/>
      <c r="G27" s="7"/>
      <c r="H27" s="7"/>
      <c r="I27" s="7"/>
      <c r="J27" s="148"/>
      <c r="K27" s="154"/>
      <c r="L27" s="148"/>
      <c r="Q27" s="154"/>
    </row>
    <row r="28" spans="2:17" x14ac:dyDescent="0.3">
      <c r="B28" s="151"/>
      <c r="C28" s="162"/>
      <c r="D28" s="162"/>
      <c r="E28" s="5" t="s">
        <v>357</v>
      </c>
      <c r="F28" s="29">
        <v>31391</v>
      </c>
      <c r="G28" s="29">
        <v>27491</v>
      </c>
      <c r="H28" s="29">
        <v>24796</v>
      </c>
      <c r="I28" s="32">
        <v>26853</v>
      </c>
      <c r="J28" s="148"/>
      <c r="K28" s="154"/>
      <c r="L28" s="148"/>
      <c r="Q28" s="154"/>
    </row>
    <row r="29" spans="2:17" x14ac:dyDescent="0.3">
      <c r="B29" s="151"/>
      <c r="C29" s="162"/>
      <c r="D29" s="162"/>
      <c r="E29" s="5" t="s">
        <v>358</v>
      </c>
      <c r="F29" s="29">
        <v>6900</v>
      </c>
      <c r="G29" s="29">
        <v>6748</v>
      </c>
      <c r="H29" s="29">
        <v>6992</v>
      </c>
      <c r="I29" s="32">
        <v>7911</v>
      </c>
      <c r="J29" s="148"/>
      <c r="K29" s="154"/>
      <c r="L29" s="148"/>
      <c r="Q29" s="154"/>
    </row>
    <row r="30" spans="2:17" x14ac:dyDescent="0.3">
      <c r="B30" s="151"/>
      <c r="C30" s="162"/>
      <c r="D30" s="162"/>
      <c r="E30" s="5" t="s">
        <v>359</v>
      </c>
      <c r="F30" s="7">
        <v>2</v>
      </c>
      <c r="G30" s="7">
        <v>0</v>
      </c>
      <c r="H30" s="29">
        <v>28510</v>
      </c>
      <c r="I30" s="32">
        <v>41707</v>
      </c>
      <c r="J30" s="148"/>
      <c r="K30" s="154"/>
      <c r="L30" s="148"/>
      <c r="Q30" s="154"/>
    </row>
    <row r="31" spans="2:17" x14ac:dyDescent="0.3">
      <c r="B31" s="151"/>
      <c r="C31" s="162"/>
      <c r="D31" s="162"/>
      <c r="E31" s="5" t="s">
        <v>360</v>
      </c>
      <c r="F31" s="29">
        <v>4102</v>
      </c>
      <c r="G31" s="29">
        <v>2613</v>
      </c>
      <c r="H31" s="29">
        <v>2836</v>
      </c>
      <c r="I31" s="34">
        <v>494</v>
      </c>
      <c r="J31" s="148"/>
      <c r="K31" s="154"/>
      <c r="L31" s="148"/>
      <c r="Q31" s="154"/>
    </row>
    <row r="32" spans="2:17" x14ac:dyDescent="0.3">
      <c r="B32" s="151"/>
      <c r="C32" s="162"/>
      <c r="D32" s="162"/>
      <c r="E32" s="5" t="s">
        <v>361</v>
      </c>
      <c r="F32" s="29">
        <v>2843</v>
      </c>
      <c r="G32" s="29">
        <v>2750</v>
      </c>
      <c r="H32" s="29">
        <v>2534</v>
      </c>
      <c r="I32" s="32">
        <v>3610</v>
      </c>
      <c r="J32" s="148"/>
      <c r="K32" s="154"/>
      <c r="L32" s="148"/>
      <c r="Q32" s="154"/>
    </row>
    <row r="33" spans="2:17" ht="22.8" x14ac:dyDescent="0.3">
      <c r="B33" s="151"/>
      <c r="C33" s="162"/>
      <c r="D33" s="162"/>
      <c r="E33" s="5" t="s">
        <v>362</v>
      </c>
      <c r="F33" s="29">
        <v>1117</v>
      </c>
      <c r="G33" s="29">
        <v>1112</v>
      </c>
      <c r="H33" s="29">
        <v>1274</v>
      </c>
      <c r="I33" s="32">
        <v>1444</v>
      </c>
      <c r="J33" s="148"/>
      <c r="K33" s="154"/>
      <c r="L33" s="148"/>
      <c r="Q33" s="154"/>
    </row>
    <row r="34" spans="2:17" x14ac:dyDescent="0.3">
      <c r="B34" s="151"/>
      <c r="C34" s="162"/>
      <c r="D34" s="162"/>
      <c r="E34" s="5" t="s">
        <v>363</v>
      </c>
      <c r="F34" s="7">
        <v>183</v>
      </c>
      <c r="G34" s="7">
        <v>503</v>
      </c>
      <c r="H34" s="7">
        <v>0</v>
      </c>
      <c r="I34" s="34">
        <v>0</v>
      </c>
      <c r="J34" s="148"/>
      <c r="K34" s="154"/>
      <c r="L34" s="148"/>
      <c r="Q34" s="154"/>
    </row>
    <row r="35" spans="2:17" x14ac:dyDescent="0.3">
      <c r="B35" s="151"/>
      <c r="C35" s="162"/>
      <c r="D35" s="162"/>
      <c r="E35" s="5" t="s">
        <v>364</v>
      </c>
      <c r="F35" s="29">
        <v>1239</v>
      </c>
      <c r="G35" s="29">
        <v>1832</v>
      </c>
      <c r="H35" s="29">
        <v>2497</v>
      </c>
      <c r="I35" s="32">
        <v>2825</v>
      </c>
      <c r="J35" s="148"/>
      <c r="K35" s="154"/>
      <c r="L35" s="148"/>
      <c r="Q35" s="154"/>
    </row>
    <row r="36" spans="2:17" x14ac:dyDescent="0.3">
      <c r="B36" s="151"/>
      <c r="C36" s="162"/>
      <c r="D36" s="162"/>
      <c r="E36" s="5" t="s">
        <v>365</v>
      </c>
      <c r="F36" s="7">
        <v>0</v>
      </c>
      <c r="G36" s="7">
        <v>155</v>
      </c>
      <c r="H36" s="7">
        <v>282</v>
      </c>
      <c r="I36" s="34">
        <v>361</v>
      </c>
      <c r="J36" s="148"/>
      <c r="K36" s="154"/>
      <c r="L36" s="148"/>
      <c r="Q36" s="154"/>
    </row>
    <row r="37" spans="2:17" ht="15" thickBot="1" x14ac:dyDescent="0.35">
      <c r="B37" s="152"/>
      <c r="C37" s="163"/>
      <c r="D37" s="163"/>
      <c r="E37" s="6" t="s">
        <v>366</v>
      </c>
      <c r="F37" s="8">
        <v>61</v>
      </c>
      <c r="G37" s="8">
        <v>57</v>
      </c>
      <c r="H37" s="8">
        <v>153</v>
      </c>
      <c r="I37" s="35" t="s">
        <v>367</v>
      </c>
      <c r="J37" s="148"/>
      <c r="K37" s="154"/>
      <c r="L37" s="148"/>
      <c r="Q37" s="154"/>
    </row>
    <row r="38" spans="2:17" x14ac:dyDescent="0.3">
      <c r="B38" s="90" t="s">
        <v>338</v>
      </c>
      <c r="C38" s="78"/>
      <c r="D38" s="78"/>
      <c r="E38" s="78"/>
      <c r="F38" s="7"/>
      <c r="G38" s="7"/>
      <c r="H38" s="7"/>
      <c r="I38" s="7"/>
      <c r="J38" s="148"/>
      <c r="K38" s="154"/>
      <c r="L38" s="148"/>
      <c r="Q38" s="154"/>
    </row>
    <row r="39" spans="2:17" ht="22.8" x14ac:dyDescent="0.3">
      <c r="B39" s="151"/>
      <c r="C39" s="5" t="s">
        <v>368</v>
      </c>
      <c r="D39" s="162"/>
      <c r="E39" s="162"/>
      <c r="F39" s="7">
        <v>0.42</v>
      </c>
      <c r="G39" s="7">
        <v>0.44</v>
      </c>
      <c r="H39" s="7">
        <v>0.47</v>
      </c>
      <c r="I39" s="34">
        <v>0.58799999999999997</v>
      </c>
      <c r="J39" s="148"/>
      <c r="K39" s="154"/>
      <c r="L39" s="198">
        <v>0.45</v>
      </c>
      <c r="M39" s="189">
        <v>0.44700000000000001</v>
      </c>
      <c r="N39" s="189">
        <v>0.442</v>
      </c>
      <c r="O39" s="189">
        <v>0.438</v>
      </c>
      <c r="P39" s="189">
        <v>0.433</v>
      </c>
      <c r="Q39" s="201">
        <v>0.42799999999999999</v>
      </c>
    </row>
    <row r="40" spans="2:17" ht="22.8" x14ac:dyDescent="0.3">
      <c r="B40" s="151"/>
      <c r="C40" s="5" t="s">
        <v>369</v>
      </c>
      <c r="D40" s="162"/>
      <c r="E40" s="162"/>
      <c r="F40" s="7">
        <v>1.53</v>
      </c>
      <c r="G40" s="7">
        <v>1.19</v>
      </c>
      <c r="H40" s="7">
        <v>3.59</v>
      </c>
      <c r="I40" s="34">
        <v>2.3039999999999998</v>
      </c>
      <c r="J40" s="148"/>
      <c r="K40" s="154"/>
      <c r="L40" s="198">
        <v>1.72</v>
      </c>
      <c r="M40" s="189"/>
      <c r="N40" s="189">
        <v>1.55</v>
      </c>
      <c r="O40" s="189">
        <v>1.55</v>
      </c>
      <c r="P40" s="189">
        <v>2.84</v>
      </c>
      <c r="Q40" s="201">
        <v>2.84</v>
      </c>
    </row>
    <row r="41" spans="2:17" ht="22.8" x14ac:dyDescent="0.3">
      <c r="B41" s="151"/>
      <c r="C41" s="5" t="s">
        <v>370</v>
      </c>
      <c r="D41" s="162"/>
      <c r="E41" s="162"/>
      <c r="F41" s="7">
        <v>7.0000000000000007E-2</v>
      </c>
      <c r="G41" s="7">
        <v>7.0000000000000007E-2</v>
      </c>
      <c r="H41" s="7">
        <v>0.1</v>
      </c>
      <c r="I41" s="34">
        <v>0.121</v>
      </c>
      <c r="J41" s="148"/>
      <c r="K41" s="154"/>
      <c r="L41" s="148"/>
      <c r="Q41" s="154"/>
    </row>
    <row r="42" spans="2:17" ht="23.4" thickBot="1" x14ac:dyDescent="0.35">
      <c r="B42" s="152"/>
      <c r="C42" s="6" t="s">
        <v>371</v>
      </c>
      <c r="D42" s="163"/>
      <c r="E42" s="163"/>
      <c r="F42" s="8">
        <v>0.05</v>
      </c>
      <c r="G42" s="8">
        <v>0.02</v>
      </c>
      <c r="H42" s="8">
        <v>0.02</v>
      </c>
      <c r="I42" s="35">
        <v>0.01</v>
      </c>
      <c r="J42" s="149"/>
      <c r="K42" s="155"/>
      <c r="L42" s="149"/>
      <c r="M42" s="158"/>
      <c r="N42" s="158"/>
      <c r="O42" s="158"/>
      <c r="P42" s="158"/>
      <c r="Q42" s="155"/>
    </row>
    <row r="43" spans="2:17" x14ac:dyDescent="0.3">
      <c r="B43" s="176" t="s">
        <v>372</v>
      </c>
      <c r="C43" s="78" t="s">
        <v>373</v>
      </c>
      <c r="D43" s="78"/>
      <c r="E43" s="78"/>
      <c r="F43" s="7"/>
      <c r="G43" s="7"/>
      <c r="H43" s="7"/>
      <c r="I43" s="7"/>
      <c r="J43" s="148"/>
      <c r="K43" s="154"/>
      <c r="L43" s="181"/>
      <c r="M43" s="182"/>
      <c r="N43" s="182"/>
      <c r="O43" s="182"/>
      <c r="P43" s="182"/>
      <c r="Q43" s="183"/>
    </row>
    <row r="44" spans="2:17" ht="15" thickBot="1" x14ac:dyDescent="0.35">
      <c r="B44" s="151"/>
      <c r="C44" s="163"/>
      <c r="D44" s="163"/>
      <c r="E44" s="6" t="s">
        <v>374</v>
      </c>
      <c r="F44" s="30">
        <v>1220</v>
      </c>
      <c r="G44" s="30">
        <v>1943</v>
      </c>
      <c r="H44" s="30">
        <v>2710</v>
      </c>
      <c r="I44" s="33">
        <v>3079</v>
      </c>
      <c r="J44" s="148"/>
      <c r="K44" s="154"/>
      <c r="L44" s="148"/>
      <c r="Q44" s="154"/>
    </row>
    <row r="45" spans="2:17" x14ac:dyDescent="0.3">
      <c r="B45" s="151"/>
      <c r="C45" s="78" t="s">
        <v>375</v>
      </c>
      <c r="D45" s="78"/>
      <c r="E45" s="78"/>
      <c r="F45" s="29">
        <v>5627</v>
      </c>
      <c r="G45" s="7"/>
      <c r="H45" s="7"/>
      <c r="I45" s="7"/>
      <c r="J45" s="148"/>
      <c r="K45" s="154"/>
      <c r="L45" s="148"/>
      <c r="Q45" s="154"/>
    </row>
    <row r="46" spans="2:17" x14ac:dyDescent="0.3">
      <c r="B46" s="151"/>
      <c r="C46" s="162"/>
      <c r="D46" s="162"/>
      <c r="E46" s="5" t="s">
        <v>374</v>
      </c>
      <c r="F46" s="29">
        <v>12833</v>
      </c>
      <c r="G46" s="29">
        <v>4244</v>
      </c>
      <c r="H46" s="29">
        <v>3922</v>
      </c>
      <c r="I46" s="32">
        <v>23545</v>
      </c>
      <c r="J46" s="148"/>
      <c r="K46" s="154"/>
      <c r="L46" s="148"/>
      <c r="Q46" s="154"/>
    </row>
    <row r="47" spans="2:17" x14ac:dyDescent="0.3">
      <c r="B47" s="151"/>
      <c r="C47" s="162"/>
      <c r="D47" s="162"/>
      <c r="E47" s="5" t="s">
        <v>376</v>
      </c>
      <c r="F47" s="29">
        <v>4848</v>
      </c>
      <c r="G47" s="29">
        <v>12705</v>
      </c>
      <c r="H47" s="29">
        <v>12263</v>
      </c>
      <c r="I47" s="32">
        <v>13351</v>
      </c>
      <c r="J47" s="148"/>
      <c r="K47" s="154"/>
      <c r="L47" s="148"/>
      <c r="Q47" s="154"/>
    </row>
    <row r="48" spans="2:17" ht="15" thickBot="1" x14ac:dyDescent="0.35">
      <c r="B48" s="152"/>
      <c r="C48" s="163"/>
      <c r="D48" s="163"/>
      <c r="E48" s="6" t="s">
        <v>377</v>
      </c>
      <c r="F48" s="53"/>
      <c r="G48" s="30">
        <v>4773</v>
      </c>
      <c r="H48" s="30">
        <v>4918</v>
      </c>
      <c r="I48" s="33">
        <v>4660</v>
      </c>
      <c r="J48" s="148"/>
      <c r="K48" s="154"/>
      <c r="L48" s="149"/>
      <c r="M48" s="158"/>
      <c r="N48" s="158"/>
      <c r="O48" s="158"/>
      <c r="P48" s="158"/>
      <c r="Q48" s="155"/>
    </row>
    <row r="54" spans="2:5" x14ac:dyDescent="0.3">
      <c r="B54" s="11" t="s">
        <v>378</v>
      </c>
      <c r="C54" s="11"/>
      <c r="D54" s="11"/>
      <c r="E54" s="11"/>
    </row>
    <row r="55" spans="2:5" x14ac:dyDescent="0.3">
      <c r="B55" s="11" t="s">
        <v>379</v>
      </c>
      <c r="C55" s="11"/>
      <c r="D55" s="11"/>
      <c r="E55" s="11"/>
    </row>
    <row r="56" spans="2:5" x14ac:dyDescent="0.3">
      <c r="B56" s="11" t="s">
        <v>380</v>
      </c>
      <c r="C56" s="11"/>
      <c r="D56" s="11"/>
      <c r="E56" s="11"/>
    </row>
    <row r="57" spans="2:5" x14ac:dyDescent="0.3">
      <c r="B57" s="11" t="s">
        <v>381</v>
      </c>
      <c r="C57" s="11"/>
      <c r="D57" s="11"/>
      <c r="E57" s="11"/>
    </row>
  </sheetData>
  <mergeCells count="1">
    <mergeCell ref="B18:B26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5D94F-8C90-44A7-BBFD-113EE96E5A4B}">
  <sheetPr>
    <tabColor theme="9"/>
  </sheetPr>
  <dimension ref="B3:N121"/>
  <sheetViews>
    <sheetView topLeftCell="E44" zoomScale="70" zoomScaleNormal="70" workbookViewId="0">
      <selection activeCell="E63" sqref="E63"/>
    </sheetView>
  </sheetViews>
  <sheetFormatPr defaultRowHeight="14.4" x14ac:dyDescent="0.3"/>
  <cols>
    <col min="2" max="5" width="18.88671875" customWidth="1"/>
  </cols>
  <sheetData>
    <row r="3" spans="2:9" x14ac:dyDescent="0.3">
      <c r="B3" t="s">
        <v>418</v>
      </c>
    </row>
    <row r="6" spans="2:9" x14ac:dyDescent="0.3">
      <c r="B6" t="s">
        <v>83</v>
      </c>
    </row>
    <row r="7" spans="2:9" x14ac:dyDescent="0.3">
      <c r="G7">
        <v>2023</v>
      </c>
      <c r="H7" t="s">
        <v>34</v>
      </c>
      <c r="I7" t="s">
        <v>34</v>
      </c>
    </row>
    <row r="8" spans="2:9" x14ac:dyDescent="0.3">
      <c r="H8">
        <v>2023</v>
      </c>
      <c r="I8">
        <v>2025</v>
      </c>
    </row>
    <row r="9" spans="2:9" x14ac:dyDescent="0.3">
      <c r="B9" t="s">
        <v>419</v>
      </c>
    </row>
    <row r="10" spans="2:9" x14ac:dyDescent="0.3">
      <c r="B10" t="s">
        <v>593</v>
      </c>
      <c r="F10" t="s">
        <v>268</v>
      </c>
      <c r="G10">
        <v>1.8819999999999999</v>
      </c>
      <c r="H10" t="s">
        <v>422</v>
      </c>
      <c r="I10" t="s">
        <v>27</v>
      </c>
    </row>
    <row r="11" spans="2:9" x14ac:dyDescent="0.3">
      <c r="B11" t="s">
        <v>594</v>
      </c>
      <c r="G11">
        <v>15.44</v>
      </c>
      <c r="H11" t="s">
        <v>27</v>
      </c>
      <c r="I11" t="s">
        <v>27</v>
      </c>
    </row>
    <row r="12" spans="2:9" x14ac:dyDescent="0.3">
      <c r="B12" t="s">
        <v>595</v>
      </c>
      <c r="F12" t="s">
        <v>268</v>
      </c>
      <c r="G12">
        <v>0.95799999999999996</v>
      </c>
      <c r="H12" t="s">
        <v>426</v>
      </c>
      <c r="I12" t="s">
        <v>426</v>
      </c>
    </row>
    <row r="13" spans="2:9" x14ac:dyDescent="0.3">
      <c r="B13" t="s">
        <v>596</v>
      </c>
      <c r="G13">
        <v>3.3879999999999999</v>
      </c>
      <c r="H13" t="s">
        <v>27</v>
      </c>
      <c r="I13" t="s">
        <v>27</v>
      </c>
    </row>
    <row r="17" spans="2:13" ht="15" thickBot="1" x14ac:dyDescent="0.35">
      <c r="B17" s="2" t="s">
        <v>418</v>
      </c>
      <c r="C17" s="2"/>
      <c r="D17" s="2"/>
      <c r="E17" s="2"/>
    </row>
    <row r="18" spans="2:13" ht="15" thickBot="1" x14ac:dyDescent="0.35">
      <c r="B18" s="120" t="s">
        <v>35</v>
      </c>
      <c r="C18" s="120" t="s">
        <v>36</v>
      </c>
      <c r="D18" s="120" t="s">
        <v>37</v>
      </c>
      <c r="E18" s="120" t="s">
        <v>38</v>
      </c>
      <c r="F18" s="293">
        <v>2020</v>
      </c>
      <c r="G18" s="294"/>
      <c r="H18" s="293">
        <v>2021</v>
      </c>
      <c r="I18" s="294"/>
      <c r="J18" s="293" t="s">
        <v>597</v>
      </c>
      <c r="K18" s="294"/>
      <c r="L18" s="293">
        <v>2023</v>
      </c>
      <c r="M18" s="294"/>
    </row>
    <row r="19" spans="2:13" ht="15" thickBot="1" x14ac:dyDescent="0.35">
      <c r="B19" s="120"/>
      <c r="C19" s="120"/>
      <c r="D19" s="120"/>
      <c r="E19" s="120"/>
      <c r="F19" s="48" t="s">
        <v>598</v>
      </c>
      <c r="G19" s="48" t="s">
        <v>599</v>
      </c>
      <c r="H19" s="48" t="s">
        <v>598</v>
      </c>
      <c r="I19" s="48" t="s">
        <v>599</v>
      </c>
      <c r="J19" s="48" t="s">
        <v>598</v>
      </c>
      <c r="K19" s="48" t="s">
        <v>599</v>
      </c>
      <c r="L19" s="48" t="s">
        <v>598</v>
      </c>
      <c r="M19" s="48" t="s">
        <v>599</v>
      </c>
    </row>
    <row r="20" spans="2:13" x14ac:dyDescent="0.3">
      <c r="B20" s="4" t="s">
        <v>600</v>
      </c>
      <c r="C20" s="78"/>
      <c r="D20" s="78"/>
      <c r="E20" s="78"/>
      <c r="F20" s="7"/>
      <c r="G20" s="7"/>
      <c r="H20" s="7"/>
      <c r="I20" s="7"/>
      <c r="J20" s="7"/>
      <c r="K20" s="7"/>
      <c r="L20" s="7"/>
      <c r="M20" s="7"/>
    </row>
    <row r="21" spans="2:13" x14ac:dyDescent="0.3">
      <c r="C21" t="s">
        <v>601</v>
      </c>
      <c r="D21" s="49" t="s">
        <v>602</v>
      </c>
      <c r="E21" t="s">
        <v>598</v>
      </c>
      <c r="F21" s="29">
        <v>1387991</v>
      </c>
      <c r="H21" s="29">
        <v>1218394</v>
      </c>
      <c r="J21" s="29">
        <v>255232</v>
      </c>
      <c r="L21" s="29">
        <v>284806</v>
      </c>
    </row>
    <row r="22" spans="2:13" x14ac:dyDescent="0.3">
      <c r="D22" s="49"/>
      <c r="E22" t="s">
        <v>599</v>
      </c>
      <c r="F22" s="29">
        <v>1184</v>
      </c>
      <c r="G22" s="29"/>
      <c r="H22" s="29">
        <v>1260</v>
      </c>
      <c r="I22" s="29"/>
      <c r="J22" s="29">
        <v>3051</v>
      </c>
      <c r="K22" s="29"/>
      <c r="L22" s="29">
        <v>13338</v>
      </c>
      <c r="M22" s="29"/>
    </row>
    <row r="23" spans="2:13" ht="15" thickBot="1" x14ac:dyDescent="0.35">
      <c r="D23" s="47" t="s">
        <v>603</v>
      </c>
      <c r="E23" t="s">
        <v>598</v>
      </c>
      <c r="F23" s="30">
        <v>7615</v>
      </c>
      <c r="H23" s="30">
        <v>6908</v>
      </c>
      <c r="J23" s="30">
        <v>24486</v>
      </c>
      <c r="L23" s="30">
        <v>36476</v>
      </c>
    </row>
    <row r="24" spans="2:13" ht="15" thickBot="1" x14ac:dyDescent="0.35">
      <c r="D24" s="47"/>
      <c r="E24" t="s">
        <v>599</v>
      </c>
      <c r="F24" s="8">
        <v>0</v>
      </c>
      <c r="G24" s="8"/>
      <c r="H24" s="8">
        <v>0</v>
      </c>
      <c r="I24" s="8"/>
      <c r="J24" s="30">
        <v>1856</v>
      </c>
      <c r="K24" s="30"/>
      <c r="L24" s="30">
        <v>5770</v>
      </c>
      <c r="M24" s="30"/>
    </row>
    <row r="25" spans="2:13" ht="23.4" thickBot="1" x14ac:dyDescent="0.35">
      <c r="D25" s="47" t="s">
        <v>604</v>
      </c>
      <c r="E25" t="s">
        <v>598</v>
      </c>
      <c r="F25" s="30">
        <f>F21-F23</f>
        <v>1380376</v>
      </c>
      <c r="H25" s="30">
        <f t="shared" ref="H25:L25" si="0">H21-H23</f>
        <v>1211486</v>
      </c>
      <c r="J25" s="30">
        <f t="shared" si="0"/>
        <v>230746</v>
      </c>
      <c r="L25" s="30">
        <f t="shared" si="0"/>
        <v>248330</v>
      </c>
    </row>
    <row r="26" spans="2:13" ht="15" thickBot="1" x14ac:dyDescent="0.35">
      <c r="D26" s="165"/>
      <c r="E26" t="s">
        <v>599</v>
      </c>
      <c r="F26" s="30">
        <f>F22-F24</f>
        <v>1184</v>
      </c>
      <c r="G26" s="29"/>
      <c r="H26" s="30">
        <f>H22-H24</f>
        <v>1260</v>
      </c>
      <c r="I26" s="29"/>
      <c r="J26" s="30">
        <f>J22-J24</f>
        <v>1195</v>
      </c>
      <c r="K26" s="29"/>
      <c r="L26" s="30">
        <f>L22-L24</f>
        <v>7568</v>
      </c>
      <c r="M26" s="29"/>
    </row>
    <row r="27" spans="2:13" ht="22.8" x14ac:dyDescent="0.3">
      <c r="B27" s="4" t="s">
        <v>605</v>
      </c>
      <c r="C27" s="78" t="s">
        <v>606</v>
      </c>
      <c r="D27" s="78"/>
      <c r="E27" s="78"/>
      <c r="F27" s="7"/>
      <c r="G27" s="7"/>
      <c r="H27" s="7"/>
      <c r="I27" s="7"/>
      <c r="J27" s="7"/>
      <c r="K27" s="7"/>
      <c r="L27" s="7"/>
      <c r="M27" s="7"/>
    </row>
    <row r="28" spans="2:13" x14ac:dyDescent="0.3">
      <c r="C28" s="165"/>
      <c r="D28" s="49" t="s">
        <v>607</v>
      </c>
      <c r="E28" t="s">
        <v>598</v>
      </c>
      <c r="F28" s="29">
        <v>1366286</v>
      </c>
      <c r="H28" s="29">
        <v>1187140</v>
      </c>
      <c r="J28" s="29">
        <v>223222</v>
      </c>
      <c r="L28" s="29">
        <v>252804</v>
      </c>
    </row>
    <row r="29" spans="2:13" x14ac:dyDescent="0.3">
      <c r="C29" s="165"/>
      <c r="D29" s="49"/>
      <c r="E29" t="s">
        <v>599</v>
      </c>
      <c r="F29" s="7">
        <v>0</v>
      </c>
      <c r="G29" s="7"/>
      <c r="H29" s="7">
        <v>0</v>
      </c>
      <c r="I29" s="7"/>
      <c r="J29" s="7">
        <v>3</v>
      </c>
      <c r="K29" s="7"/>
      <c r="L29" s="7">
        <v>22</v>
      </c>
      <c r="M29" s="7"/>
    </row>
    <row r="30" spans="2:13" x14ac:dyDescent="0.3">
      <c r="C30" s="165"/>
      <c r="D30" s="49" t="s">
        <v>608</v>
      </c>
      <c r="E30" t="s">
        <v>598</v>
      </c>
      <c r="F30" s="29">
        <v>15759</v>
      </c>
      <c r="H30" s="29">
        <v>26486</v>
      </c>
      <c r="J30" s="29">
        <v>28640</v>
      </c>
      <c r="L30" s="29">
        <v>29380</v>
      </c>
    </row>
    <row r="31" spans="2:13" x14ac:dyDescent="0.3">
      <c r="C31" s="165"/>
      <c r="D31" s="49"/>
      <c r="E31" t="s">
        <v>599</v>
      </c>
      <c r="F31" s="7">
        <v>0</v>
      </c>
      <c r="G31" s="7"/>
      <c r="H31" s="7">
        <v>0</v>
      </c>
      <c r="I31" s="7"/>
      <c r="J31" s="7">
        <v>0</v>
      </c>
      <c r="K31" s="7"/>
      <c r="L31" s="7">
        <v>0</v>
      </c>
      <c r="M31" s="7"/>
    </row>
    <row r="32" spans="2:13" x14ac:dyDescent="0.3">
      <c r="C32" s="165"/>
      <c r="D32" s="49" t="s">
        <v>609</v>
      </c>
      <c r="E32" t="s">
        <v>598</v>
      </c>
      <c r="F32" s="7">
        <v>0</v>
      </c>
      <c r="H32" s="7">
        <v>0</v>
      </c>
      <c r="J32" s="7">
        <v>0</v>
      </c>
      <c r="L32" s="7">
        <v>0</v>
      </c>
    </row>
    <row r="33" spans="2:13" x14ac:dyDescent="0.3">
      <c r="C33" s="165"/>
      <c r="D33" s="49"/>
      <c r="E33" t="s">
        <v>599</v>
      </c>
      <c r="F33" s="29">
        <v>1184</v>
      </c>
      <c r="G33" s="29"/>
      <c r="H33" s="29">
        <v>1260</v>
      </c>
      <c r="I33" s="29"/>
      <c r="J33" s="29">
        <v>1191</v>
      </c>
      <c r="K33" s="29"/>
      <c r="L33" s="29">
        <v>1138</v>
      </c>
      <c r="M33" s="29"/>
    </row>
    <row r="34" spans="2:13" x14ac:dyDescent="0.3">
      <c r="C34" s="165"/>
      <c r="D34" s="49" t="s">
        <v>610</v>
      </c>
      <c r="E34" t="s">
        <v>598</v>
      </c>
      <c r="F34" s="7">
        <v>0</v>
      </c>
      <c r="H34" s="7">
        <v>0</v>
      </c>
      <c r="J34" s="7">
        <v>0</v>
      </c>
      <c r="L34" s="7">
        <v>0</v>
      </c>
    </row>
    <row r="35" spans="2:13" x14ac:dyDescent="0.3">
      <c r="C35" s="165"/>
      <c r="D35" s="49"/>
      <c r="E35" t="s">
        <v>599</v>
      </c>
      <c r="F35" s="7">
        <v>0</v>
      </c>
      <c r="G35" s="7"/>
      <c r="H35" s="7">
        <v>0</v>
      </c>
      <c r="I35" s="7"/>
      <c r="J35" s="7">
        <v>0</v>
      </c>
      <c r="K35" s="7"/>
      <c r="L35" s="29">
        <v>2815</v>
      </c>
      <c r="M35" s="29"/>
    </row>
    <row r="36" spans="2:13" ht="15" thickBot="1" x14ac:dyDescent="0.35">
      <c r="C36" s="166"/>
      <c r="D36" s="47" t="s">
        <v>611</v>
      </c>
      <c r="E36" t="s">
        <v>598</v>
      </c>
      <c r="F36" s="30">
        <v>5946</v>
      </c>
      <c r="H36" s="30">
        <v>4768</v>
      </c>
      <c r="J36" s="30">
        <v>3370</v>
      </c>
      <c r="L36" s="30">
        <v>2622</v>
      </c>
    </row>
    <row r="37" spans="2:13" ht="15" thickBot="1" x14ac:dyDescent="0.35">
      <c r="C37" s="165"/>
      <c r="D37" s="165"/>
      <c r="E37" t="s">
        <v>599</v>
      </c>
      <c r="F37" s="8">
        <v>0</v>
      </c>
      <c r="G37" s="7"/>
      <c r="H37" s="8">
        <v>0</v>
      </c>
      <c r="I37" s="7"/>
      <c r="J37" s="30">
        <v>1857</v>
      </c>
      <c r="K37" s="29"/>
      <c r="L37" s="30">
        <v>9363</v>
      </c>
      <c r="M37" s="29"/>
    </row>
    <row r="38" spans="2:13" ht="22.8" x14ac:dyDescent="0.3">
      <c r="B38" s="4" t="s">
        <v>612</v>
      </c>
      <c r="C38" s="78"/>
      <c r="D38" s="78"/>
      <c r="E38" s="78"/>
      <c r="F38" s="7"/>
      <c r="G38" s="7"/>
      <c r="H38" s="7"/>
      <c r="I38" s="7"/>
      <c r="J38" s="7"/>
      <c r="K38" s="7"/>
      <c r="L38" s="7"/>
      <c r="M38" s="7"/>
    </row>
    <row r="39" spans="2:13" x14ac:dyDescent="0.3">
      <c r="C39" s="165"/>
      <c r="D39" s="49" t="s">
        <v>607</v>
      </c>
      <c r="E39" t="s">
        <v>598</v>
      </c>
      <c r="F39" s="7">
        <v>0</v>
      </c>
      <c r="H39" s="7">
        <v>17</v>
      </c>
      <c r="J39" s="7">
        <v>797</v>
      </c>
      <c r="L39" s="29">
        <v>5415</v>
      </c>
    </row>
    <row r="40" spans="2:13" x14ac:dyDescent="0.3">
      <c r="C40" s="165"/>
      <c r="D40" s="49"/>
      <c r="E40" t="s">
        <v>599</v>
      </c>
      <c r="F40" s="7">
        <v>0</v>
      </c>
      <c r="G40" s="7"/>
      <c r="H40" s="7">
        <v>0</v>
      </c>
      <c r="I40" s="7"/>
      <c r="J40" s="7">
        <v>0</v>
      </c>
      <c r="K40" s="7"/>
      <c r="L40" s="7">
        <v>0</v>
      </c>
      <c r="M40" s="7"/>
    </row>
    <row r="41" spans="2:13" x14ac:dyDescent="0.3">
      <c r="C41" s="165"/>
      <c r="D41" s="49" t="s">
        <v>608</v>
      </c>
      <c r="E41" t="s">
        <v>598</v>
      </c>
      <c r="F41" s="29">
        <v>2234</v>
      </c>
      <c r="H41" s="29">
        <v>2711</v>
      </c>
      <c r="J41" s="29">
        <v>21287</v>
      </c>
      <c r="L41" s="29">
        <v>29097</v>
      </c>
    </row>
    <row r="42" spans="2:13" x14ac:dyDescent="0.3">
      <c r="C42" s="165"/>
      <c r="D42" s="49"/>
      <c r="E42" t="s">
        <v>599</v>
      </c>
      <c r="F42" s="7">
        <v>0</v>
      </c>
      <c r="G42" s="7"/>
      <c r="H42" s="7">
        <v>0</v>
      </c>
      <c r="I42" s="7"/>
      <c r="J42" s="7">
        <v>0</v>
      </c>
      <c r="K42" s="7"/>
      <c r="L42" s="7">
        <v>0</v>
      </c>
      <c r="M42" s="7"/>
    </row>
    <row r="43" spans="2:13" x14ac:dyDescent="0.3">
      <c r="C43" s="165"/>
      <c r="D43" s="49" t="s">
        <v>609</v>
      </c>
      <c r="E43" t="s">
        <v>598</v>
      </c>
      <c r="F43" s="7">
        <v>0</v>
      </c>
      <c r="H43" s="7">
        <v>0</v>
      </c>
      <c r="J43" s="7">
        <v>0</v>
      </c>
      <c r="L43" s="7">
        <v>0</v>
      </c>
    </row>
    <row r="44" spans="2:13" x14ac:dyDescent="0.3">
      <c r="C44" s="165"/>
      <c r="D44" s="49"/>
      <c r="E44" t="s">
        <v>599</v>
      </c>
      <c r="F44" s="7">
        <v>0</v>
      </c>
      <c r="G44" s="7"/>
      <c r="H44" s="7">
        <v>0</v>
      </c>
      <c r="I44" s="7"/>
      <c r="J44" s="7">
        <v>0</v>
      </c>
      <c r="K44" s="7"/>
      <c r="L44" s="7">
        <v>0</v>
      </c>
      <c r="M44" s="7"/>
    </row>
    <row r="45" spans="2:13" x14ac:dyDescent="0.3">
      <c r="C45" s="165"/>
      <c r="D45" s="49" t="s">
        <v>610</v>
      </c>
      <c r="E45" t="s">
        <v>598</v>
      </c>
      <c r="F45" s="7">
        <v>0</v>
      </c>
      <c r="H45" s="7">
        <v>0</v>
      </c>
      <c r="J45" s="7">
        <v>0</v>
      </c>
      <c r="L45" s="7">
        <v>0</v>
      </c>
    </row>
    <row r="46" spans="2:13" x14ac:dyDescent="0.3">
      <c r="C46" s="165"/>
      <c r="D46" s="49"/>
      <c r="E46" t="s">
        <v>599</v>
      </c>
      <c r="F46" s="7">
        <v>0</v>
      </c>
      <c r="G46" s="7"/>
      <c r="H46" s="7">
        <v>0</v>
      </c>
      <c r="I46" s="7"/>
      <c r="J46" s="7">
        <v>0</v>
      </c>
      <c r="K46" s="7"/>
      <c r="L46" s="29">
        <v>2796</v>
      </c>
      <c r="M46" s="29"/>
    </row>
    <row r="47" spans="2:13" ht="15" thickBot="1" x14ac:dyDescent="0.35">
      <c r="C47" s="166"/>
      <c r="D47" s="47" t="s">
        <v>611</v>
      </c>
      <c r="E47" t="s">
        <v>598</v>
      </c>
      <c r="F47" s="30">
        <v>5381</v>
      </c>
      <c r="H47" s="30">
        <v>4180</v>
      </c>
      <c r="J47" s="30">
        <v>2402</v>
      </c>
      <c r="L47" s="30">
        <v>1964</v>
      </c>
    </row>
    <row r="48" spans="2:13" ht="15" thickBot="1" x14ac:dyDescent="0.35">
      <c r="C48" s="165"/>
      <c r="D48" s="165"/>
      <c r="E48" t="s">
        <v>599</v>
      </c>
      <c r="F48" s="8">
        <v>0</v>
      </c>
      <c r="G48" s="7"/>
      <c r="H48" s="8">
        <v>0</v>
      </c>
      <c r="I48" s="7"/>
      <c r="J48" s="30">
        <v>1856</v>
      </c>
      <c r="K48" s="29"/>
      <c r="L48" s="30">
        <v>2975</v>
      </c>
      <c r="M48" s="29"/>
    </row>
    <row r="49" spans="2:13" ht="34.200000000000003" x14ac:dyDescent="0.3">
      <c r="B49" s="4" t="s">
        <v>613</v>
      </c>
      <c r="C49" s="78"/>
      <c r="D49" s="78"/>
      <c r="E49" s="78"/>
      <c r="F49" s="52"/>
      <c r="G49" s="7"/>
      <c r="H49" s="7"/>
      <c r="I49" s="7"/>
      <c r="J49" s="7"/>
      <c r="K49" s="7"/>
      <c r="L49" s="7"/>
      <c r="M49" s="7"/>
    </row>
    <row r="50" spans="2:13" x14ac:dyDescent="0.3">
      <c r="C50" s="165"/>
      <c r="D50" s="49" t="s">
        <v>607</v>
      </c>
      <c r="E50" t="s">
        <v>598</v>
      </c>
      <c r="F50" s="29">
        <v>4117</v>
      </c>
      <c r="H50" s="29">
        <v>3182</v>
      </c>
      <c r="J50" s="29">
        <v>2402</v>
      </c>
      <c r="L50" s="29">
        <v>1592</v>
      </c>
    </row>
    <row r="51" spans="2:13" x14ac:dyDescent="0.3">
      <c r="C51" s="165"/>
      <c r="D51" s="49"/>
      <c r="E51" t="s">
        <v>599</v>
      </c>
      <c r="F51" s="7">
        <v>0</v>
      </c>
      <c r="G51" s="7"/>
      <c r="H51" s="7">
        <v>0</v>
      </c>
      <c r="I51" s="7"/>
      <c r="J51" s="29">
        <v>1599</v>
      </c>
      <c r="K51" s="29"/>
      <c r="L51" s="29">
        <v>2975</v>
      </c>
      <c r="M51" s="29"/>
    </row>
    <row r="52" spans="2:13" x14ac:dyDescent="0.3">
      <c r="C52" s="165"/>
      <c r="D52" s="49" t="s">
        <v>608</v>
      </c>
      <c r="E52" t="s">
        <v>598</v>
      </c>
      <c r="F52" s="7">
        <v>0</v>
      </c>
      <c r="H52" s="7">
        <v>1</v>
      </c>
      <c r="J52" s="7">
        <v>1</v>
      </c>
      <c r="L52" s="7">
        <v>1</v>
      </c>
    </row>
    <row r="53" spans="2:13" x14ac:dyDescent="0.3">
      <c r="C53" s="165"/>
      <c r="D53" s="49"/>
      <c r="E53" t="s">
        <v>599</v>
      </c>
      <c r="F53" s="7">
        <v>0</v>
      </c>
      <c r="G53" s="7"/>
      <c r="H53" s="7">
        <v>0</v>
      </c>
      <c r="I53" s="7"/>
      <c r="J53" s="7">
        <v>0</v>
      </c>
      <c r="K53" s="7"/>
      <c r="L53" s="7">
        <v>0</v>
      </c>
      <c r="M53" s="7"/>
    </row>
    <row r="54" spans="2:13" x14ac:dyDescent="0.3">
      <c r="C54" s="165"/>
      <c r="D54" s="49" t="s">
        <v>609</v>
      </c>
      <c r="E54" t="s">
        <v>598</v>
      </c>
      <c r="F54" s="7">
        <v>0</v>
      </c>
      <c r="H54" s="7">
        <v>0</v>
      </c>
      <c r="J54" s="7">
        <v>0</v>
      </c>
      <c r="L54" s="7">
        <v>0</v>
      </c>
    </row>
    <row r="55" spans="2:13" x14ac:dyDescent="0.3">
      <c r="C55" s="165"/>
      <c r="D55" s="49"/>
      <c r="E55" t="s">
        <v>599</v>
      </c>
      <c r="F55" s="7">
        <v>0</v>
      </c>
      <c r="G55" s="7"/>
      <c r="H55" s="7">
        <v>0</v>
      </c>
      <c r="I55" s="7"/>
      <c r="J55" s="7">
        <v>0</v>
      </c>
      <c r="K55" s="7"/>
      <c r="L55" s="7">
        <v>0</v>
      </c>
      <c r="M55" s="7"/>
    </row>
    <row r="56" spans="2:13" x14ac:dyDescent="0.3">
      <c r="C56" s="165"/>
      <c r="D56" s="49" t="s">
        <v>610</v>
      </c>
      <c r="E56" t="s">
        <v>598</v>
      </c>
      <c r="F56" s="7">
        <v>0</v>
      </c>
      <c r="H56" s="7">
        <v>0</v>
      </c>
      <c r="J56" s="7">
        <v>0</v>
      </c>
      <c r="L56" s="7">
        <v>0</v>
      </c>
    </row>
    <row r="57" spans="2:13" x14ac:dyDescent="0.3">
      <c r="C57" s="165"/>
      <c r="D57" s="49"/>
      <c r="E57" t="s">
        <v>599</v>
      </c>
      <c r="F57" s="7">
        <v>0</v>
      </c>
      <c r="H57" s="7">
        <v>0</v>
      </c>
      <c r="J57" s="7">
        <v>0</v>
      </c>
      <c r="L57" s="7">
        <v>0</v>
      </c>
    </row>
    <row r="58" spans="2:13" ht="15" thickBot="1" x14ac:dyDescent="0.35">
      <c r="C58" s="165"/>
      <c r="D58" s="49" t="s">
        <v>614</v>
      </c>
      <c r="E58" t="s">
        <v>598</v>
      </c>
      <c r="F58" s="30">
        <v>1263</v>
      </c>
      <c r="H58" s="8">
        <v>997</v>
      </c>
      <c r="J58" s="8">
        <v>0</v>
      </c>
      <c r="L58" s="8">
        <v>371</v>
      </c>
    </row>
    <row r="59" spans="2:13" ht="15" thickBot="1" x14ac:dyDescent="0.35">
      <c r="B59" s="51"/>
      <c r="C59" s="53"/>
      <c r="D59" s="53"/>
      <c r="E59" t="s">
        <v>599</v>
      </c>
      <c r="F59" s="8">
        <v>0</v>
      </c>
      <c r="H59" s="8">
        <v>0</v>
      </c>
      <c r="J59" s="8">
        <v>258</v>
      </c>
      <c r="L59" s="8">
        <v>0</v>
      </c>
    </row>
    <row r="60" spans="2:13" x14ac:dyDescent="0.3">
      <c r="B60" s="85"/>
      <c r="C60" s="174" t="s">
        <v>615</v>
      </c>
      <c r="D60" s="174"/>
      <c r="E60" s="174"/>
      <c r="F60" s="29"/>
      <c r="G60" s="7"/>
      <c r="H60" s="7"/>
      <c r="I60" s="7"/>
      <c r="J60" s="7"/>
      <c r="K60" s="7"/>
      <c r="L60" s="7"/>
      <c r="M60" s="7"/>
    </row>
    <row r="61" spans="2:13" x14ac:dyDescent="0.3">
      <c r="B61" s="85"/>
      <c r="C61" s="174"/>
      <c r="D61" s="174" t="s">
        <v>598</v>
      </c>
      <c r="F61" s="29"/>
      <c r="G61" s="7"/>
      <c r="H61" s="7"/>
      <c r="I61" s="7"/>
      <c r="J61" s="7"/>
      <c r="K61" s="7"/>
      <c r="L61" s="7"/>
      <c r="M61" s="7"/>
    </row>
    <row r="62" spans="2:13" x14ac:dyDescent="0.3">
      <c r="B62" s="85"/>
      <c r="C62" s="174"/>
      <c r="D62" s="174" t="s">
        <v>599</v>
      </c>
      <c r="E62" s="174"/>
      <c r="F62" s="29"/>
      <c r="G62" s="7"/>
      <c r="H62" s="7"/>
      <c r="I62" s="7"/>
      <c r="J62" s="7"/>
      <c r="K62" s="7"/>
      <c r="L62" s="7"/>
      <c r="M62" s="7"/>
    </row>
    <row r="63" spans="2:13" x14ac:dyDescent="0.3">
      <c r="B63" s="4" t="s">
        <v>616</v>
      </c>
      <c r="C63" s="78"/>
      <c r="D63" s="78"/>
      <c r="E63" s="78"/>
      <c r="F63" s="7"/>
      <c r="G63" s="7"/>
      <c r="H63" s="7"/>
      <c r="I63" s="7"/>
      <c r="J63" s="7"/>
      <c r="K63" s="7"/>
      <c r="L63" s="7"/>
      <c r="M63" s="7"/>
    </row>
    <row r="64" spans="2:13" x14ac:dyDescent="0.3">
      <c r="C64" s="165"/>
      <c r="D64" s="49" t="s">
        <v>617</v>
      </c>
      <c r="E64" s="165"/>
      <c r="F64" s="29">
        <v>1374946</v>
      </c>
      <c r="H64" s="29">
        <v>1206532</v>
      </c>
      <c r="J64" s="29">
        <v>265343</v>
      </c>
      <c r="L64" s="29">
        <v>185527</v>
      </c>
    </row>
    <row r="65" spans="2:13" x14ac:dyDescent="0.3">
      <c r="C65" s="165"/>
      <c r="D65" s="49"/>
      <c r="E65" s="165"/>
      <c r="F65" s="7">
        <v>931</v>
      </c>
      <c r="G65" s="7"/>
      <c r="H65" s="29">
        <v>1037</v>
      </c>
      <c r="I65" s="29"/>
      <c r="J65" s="29">
        <v>37209</v>
      </c>
      <c r="K65" s="29"/>
      <c r="L65" s="29">
        <v>9178</v>
      </c>
      <c r="M65" s="29"/>
    </row>
    <row r="66" spans="2:13" ht="15" thickBot="1" x14ac:dyDescent="0.35">
      <c r="C66" s="166"/>
      <c r="D66" s="47" t="s">
        <v>618</v>
      </c>
      <c r="E66" s="166"/>
      <c r="F66" s="30">
        <v>1779</v>
      </c>
      <c r="H66" s="30">
        <v>1606</v>
      </c>
      <c r="J66" s="30">
        <v>19516</v>
      </c>
      <c r="L66" s="30">
        <v>32272</v>
      </c>
    </row>
    <row r="67" spans="2:13" ht="15" thickBot="1" x14ac:dyDescent="0.35">
      <c r="C67" s="166"/>
      <c r="D67" s="47"/>
      <c r="E67" s="166"/>
      <c r="F67" s="8">
        <v>0</v>
      </c>
      <c r="G67" s="8"/>
      <c r="H67" s="8">
        <v>0</v>
      </c>
      <c r="I67" s="8"/>
      <c r="J67" s="30">
        <v>1230</v>
      </c>
      <c r="K67" s="30"/>
      <c r="L67" s="30">
        <v>1383</v>
      </c>
      <c r="M67" s="30"/>
    </row>
    <row r="68" spans="2:13" ht="23.4" thickBot="1" x14ac:dyDescent="0.35">
      <c r="C68" s="166"/>
      <c r="D68" s="47" t="s">
        <v>619</v>
      </c>
      <c r="E68" s="166"/>
      <c r="F68" s="30">
        <f>F64-F66</f>
        <v>1373167</v>
      </c>
      <c r="H68" s="30">
        <f t="shared" ref="H68:L68" si="1">H64-H66</f>
        <v>1204926</v>
      </c>
      <c r="J68" s="30">
        <f t="shared" si="1"/>
        <v>245827</v>
      </c>
      <c r="L68" s="30">
        <f t="shared" si="1"/>
        <v>153255</v>
      </c>
    </row>
    <row r="69" spans="2:13" ht="15" thickBot="1" x14ac:dyDescent="0.35">
      <c r="C69" s="165"/>
      <c r="D69" s="165"/>
      <c r="E69" s="165"/>
      <c r="F69" s="30">
        <f>F65-F67</f>
        <v>931</v>
      </c>
      <c r="G69" s="29"/>
      <c r="H69" s="30">
        <f>H65-H67</f>
        <v>1037</v>
      </c>
      <c r="I69" s="29"/>
      <c r="J69" s="30">
        <f>J65-J67</f>
        <v>35979</v>
      </c>
      <c r="K69" s="29"/>
      <c r="L69" s="30">
        <f>L65-L67</f>
        <v>7795</v>
      </c>
      <c r="M69" s="29"/>
    </row>
    <row r="70" spans="2:13" ht="22.8" x14ac:dyDescent="0.3">
      <c r="B70" s="4" t="s">
        <v>620</v>
      </c>
      <c r="C70" s="78"/>
      <c r="D70" s="78"/>
      <c r="E70" s="78"/>
      <c r="F70" s="7"/>
      <c r="G70" s="7"/>
      <c r="H70" s="7"/>
      <c r="I70" s="7"/>
      <c r="J70" s="7"/>
      <c r="K70" s="7"/>
      <c r="L70" s="7"/>
      <c r="M70" s="7"/>
    </row>
    <row r="71" spans="2:13" x14ac:dyDescent="0.3">
      <c r="C71" s="165"/>
      <c r="D71" s="49" t="s">
        <v>607</v>
      </c>
      <c r="E71" s="165"/>
      <c r="F71" s="29">
        <v>1373166</v>
      </c>
      <c r="H71" s="29">
        <v>1194438</v>
      </c>
      <c r="J71" s="29">
        <v>252525</v>
      </c>
      <c r="L71" s="29">
        <v>169461</v>
      </c>
    </row>
    <row r="72" spans="2:13" x14ac:dyDescent="0.3">
      <c r="C72" s="165"/>
      <c r="D72" s="49"/>
      <c r="E72" s="165"/>
      <c r="F72" s="7">
        <v>0</v>
      </c>
      <c r="G72" s="7"/>
      <c r="H72" s="7">
        <v>0</v>
      </c>
      <c r="I72" s="7"/>
      <c r="J72" s="29">
        <v>34224</v>
      </c>
      <c r="K72" s="29"/>
      <c r="L72" s="29">
        <v>6923</v>
      </c>
      <c r="M72" s="29"/>
    </row>
    <row r="73" spans="2:13" x14ac:dyDescent="0.3">
      <c r="C73" s="165"/>
      <c r="D73" s="49" t="s">
        <v>608</v>
      </c>
      <c r="E73" s="165"/>
      <c r="F73" s="7">
        <v>0</v>
      </c>
      <c r="H73" s="7">
        <v>0</v>
      </c>
      <c r="J73" s="7">
        <v>0</v>
      </c>
      <c r="L73" s="7">
        <v>99</v>
      </c>
    </row>
    <row r="74" spans="2:13" x14ac:dyDescent="0.3">
      <c r="C74" s="165"/>
      <c r="D74" s="49"/>
      <c r="E74" s="165"/>
      <c r="F74" s="7">
        <v>0</v>
      </c>
      <c r="G74" s="7"/>
      <c r="H74" s="7">
        <v>0</v>
      </c>
      <c r="I74" s="7"/>
      <c r="J74" s="7">
        <v>0</v>
      </c>
      <c r="K74" s="7"/>
      <c r="L74" s="7">
        <v>0</v>
      </c>
      <c r="M74" s="7"/>
    </row>
    <row r="75" spans="2:13" x14ac:dyDescent="0.3">
      <c r="C75" s="165"/>
      <c r="D75" s="49" t="s">
        <v>609</v>
      </c>
      <c r="E75" s="165"/>
      <c r="F75" s="7">
        <v>0</v>
      </c>
      <c r="H75" s="7">
        <v>0</v>
      </c>
      <c r="J75" s="7">
        <v>0</v>
      </c>
      <c r="L75" s="7">
        <v>0</v>
      </c>
    </row>
    <row r="76" spans="2:13" x14ac:dyDescent="0.3">
      <c r="C76" s="165"/>
      <c r="D76" s="49"/>
      <c r="E76" s="165"/>
      <c r="F76" s="7">
        <v>931</v>
      </c>
      <c r="G76" s="7"/>
      <c r="H76" s="29">
        <v>1037</v>
      </c>
      <c r="I76" s="29"/>
      <c r="J76" s="29">
        <v>2407</v>
      </c>
      <c r="K76" s="29"/>
      <c r="L76" s="29">
        <v>1262</v>
      </c>
      <c r="M76" s="29"/>
    </row>
    <row r="77" spans="2:13" ht="15" thickBot="1" x14ac:dyDescent="0.35">
      <c r="C77" s="166"/>
      <c r="D77" s="47" t="s">
        <v>611</v>
      </c>
      <c r="E77" s="166"/>
      <c r="F77" s="30">
        <v>1780</v>
      </c>
      <c r="H77" s="30">
        <v>12094</v>
      </c>
      <c r="J77" s="30">
        <v>12818</v>
      </c>
      <c r="L77" s="30">
        <v>15676</v>
      </c>
    </row>
    <row r="78" spans="2:13" ht="15" thickBot="1" x14ac:dyDescent="0.35">
      <c r="C78" s="165"/>
      <c r="D78" s="165"/>
      <c r="E78" s="165"/>
      <c r="F78" s="8">
        <v>0</v>
      </c>
      <c r="G78" s="7"/>
      <c r="H78" s="8">
        <v>0</v>
      </c>
      <c r="I78" s="7"/>
      <c r="J78" s="8">
        <v>579</v>
      </c>
      <c r="K78" s="7"/>
      <c r="L78" s="8">
        <v>993</v>
      </c>
      <c r="M78" s="7"/>
    </row>
    <row r="79" spans="2:13" ht="22.8" x14ac:dyDescent="0.3">
      <c r="B79" s="4" t="s">
        <v>621</v>
      </c>
      <c r="C79" s="78"/>
      <c r="D79" s="78"/>
      <c r="E79" s="78"/>
      <c r="G79" s="7"/>
      <c r="H79" s="7"/>
      <c r="I79" s="7"/>
      <c r="J79" s="7"/>
      <c r="K79" s="7"/>
      <c r="L79" s="7"/>
      <c r="M79" s="7"/>
    </row>
    <row r="80" spans="2:13" ht="22.8" x14ac:dyDescent="0.3">
      <c r="C80" s="49" t="s">
        <v>622</v>
      </c>
      <c r="D80" s="4" t="s">
        <v>621</v>
      </c>
      <c r="E80" s="165"/>
      <c r="F80" s="7" t="s">
        <v>27</v>
      </c>
      <c r="G80" s="7" t="s">
        <v>27</v>
      </c>
      <c r="H80" s="7" t="s">
        <v>623</v>
      </c>
      <c r="I80" s="7" t="s">
        <v>624</v>
      </c>
      <c r="J80" s="7">
        <v>4</v>
      </c>
      <c r="K80" s="7">
        <v>15</v>
      </c>
      <c r="L80" s="7">
        <v>0</v>
      </c>
      <c r="M80" s="7">
        <v>15</v>
      </c>
    </row>
    <row r="81" spans="2:13" ht="22.8" x14ac:dyDescent="0.3">
      <c r="B81" s="153"/>
      <c r="C81" s="78"/>
      <c r="D81" s="4" t="s">
        <v>625</v>
      </c>
      <c r="E81" s="78"/>
      <c r="F81" s="7" t="s">
        <v>27</v>
      </c>
      <c r="G81" s="7" t="s">
        <v>27</v>
      </c>
      <c r="H81" s="7" t="s">
        <v>27</v>
      </c>
      <c r="I81" s="7" t="s">
        <v>27</v>
      </c>
      <c r="J81" s="7" t="s">
        <v>27</v>
      </c>
      <c r="K81" s="7" t="s">
        <v>27</v>
      </c>
      <c r="L81" s="7">
        <v>0</v>
      </c>
      <c r="M81" s="7">
        <v>0</v>
      </c>
    </row>
    <row r="82" spans="2:13" ht="22.8" x14ac:dyDescent="0.3">
      <c r="B82" s="153"/>
      <c r="C82" s="78"/>
      <c r="D82" s="4" t="s">
        <v>626</v>
      </c>
      <c r="E82" s="78"/>
      <c r="F82" s="7" t="s">
        <v>27</v>
      </c>
      <c r="G82" s="7" t="s">
        <v>27</v>
      </c>
      <c r="H82" s="7" t="s">
        <v>624</v>
      </c>
      <c r="I82" s="7" t="s">
        <v>624</v>
      </c>
      <c r="J82" s="7">
        <v>0</v>
      </c>
      <c r="K82" s="7">
        <v>0</v>
      </c>
      <c r="L82" s="7">
        <v>0</v>
      </c>
      <c r="M82" s="7">
        <v>0</v>
      </c>
    </row>
    <row r="83" spans="2:13" ht="22.8" x14ac:dyDescent="0.3">
      <c r="B83" s="153"/>
      <c r="C83" s="78"/>
      <c r="D83" s="4" t="s">
        <v>627</v>
      </c>
      <c r="E83" s="78"/>
      <c r="F83" s="7" t="s">
        <v>27</v>
      </c>
      <c r="G83" s="7" t="s">
        <v>27</v>
      </c>
      <c r="H83" s="7" t="s">
        <v>624</v>
      </c>
      <c r="I83" s="7" t="s">
        <v>628</v>
      </c>
      <c r="J83" s="7">
        <v>5</v>
      </c>
      <c r="K83" s="7">
        <v>32</v>
      </c>
      <c r="L83" s="7">
        <v>2</v>
      </c>
      <c r="M83" s="7">
        <v>28</v>
      </c>
    </row>
    <row r="84" spans="2:13" x14ac:dyDescent="0.3">
      <c r="B84" s="153"/>
      <c r="C84" s="78"/>
      <c r="D84" s="78"/>
      <c r="E84" s="78"/>
      <c r="F84" s="7"/>
      <c r="G84" s="7"/>
      <c r="H84" s="7"/>
      <c r="I84" s="7"/>
      <c r="J84" s="7"/>
      <c r="K84" s="7"/>
      <c r="L84" s="7"/>
      <c r="M84" s="7"/>
    </row>
    <row r="85" spans="2:13" ht="22.8" x14ac:dyDescent="0.3">
      <c r="B85" s="153"/>
      <c r="C85" s="49" t="s">
        <v>629</v>
      </c>
      <c r="D85" s="4" t="s">
        <v>621</v>
      </c>
      <c r="E85" s="165"/>
      <c r="F85" s="7" t="s">
        <v>27</v>
      </c>
      <c r="G85" s="7" t="s">
        <v>27</v>
      </c>
      <c r="H85" s="7" t="s">
        <v>624</v>
      </c>
      <c r="I85" s="7" t="s">
        <v>624</v>
      </c>
      <c r="J85" s="7">
        <v>139</v>
      </c>
      <c r="K85" s="7">
        <v>791</v>
      </c>
      <c r="L85" s="7">
        <v>0</v>
      </c>
      <c r="M85" s="7">
        <v>954</v>
      </c>
    </row>
    <row r="86" spans="2:13" ht="22.8" x14ac:dyDescent="0.3">
      <c r="B86" s="153"/>
      <c r="C86" s="78"/>
      <c r="D86" s="4" t="s">
        <v>625</v>
      </c>
      <c r="E86" s="78"/>
      <c r="F86" s="7" t="s">
        <v>27</v>
      </c>
      <c r="G86" s="7" t="s">
        <v>27</v>
      </c>
      <c r="H86" s="7" t="s">
        <v>27</v>
      </c>
      <c r="I86" s="7" t="s">
        <v>27</v>
      </c>
      <c r="J86" s="7" t="s">
        <v>27</v>
      </c>
      <c r="K86" s="7" t="s">
        <v>27</v>
      </c>
      <c r="L86" s="7">
        <v>0</v>
      </c>
      <c r="M86" s="7">
        <v>0</v>
      </c>
    </row>
    <row r="87" spans="2:13" ht="22.8" x14ac:dyDescent="0.3">
      <c r="B87" s="153"/>
      <c r="C87" s="78"/>
      <c r="D87" s="4" t="s">
        <v>626</v>
      </c>
      <c r="E87" s="78"/>
      <c r="F87" s="7" t="s">
        <v>27</v>
      </c>
      <c r="G87" s="7" t="s">
        <v>27</v>
      </c>
      <c r="H87" s="7" t="s">
        <v>624</v>
      </c>
      <c r="I87" s="7" t="s">
        <v>624</v>
      </c>
      <c r="J87" s="7">
        <v>0</v>
      </c>
      <c r="K87" s="7">
        <v>0</v>
      </c>
      <c r="L87" s="7">
        <v>0</v>
      </c>
      <c r="M87" s="7">
        <v>0</v>
      </c>
    </row>
    <row r="88" spans="2:13" ht="22.8" x14ac:dyDescent="0.3">
      <c r="B88" s="153"/>
      <c r="C88" s="78"/>
      <c r="D88" s="4" t="s">
        <v>627</v>
      </c>
      <c r="E88" s="78"/>
      <c r="F88" s="7" t="s">
        <v>27</v>
      </c>
      <c r="G88" s="7" t="s">
        <v>27</v>
      </c>
      <c r="H88" s="7" t="s">
        <v>630</v>
      </c>
      <c r="I88" s="7" t="s">
        <v>631</v>
      </c>
      <c r="J88" s="7">
        <v>114</v>
      </c>
      <c r="K88" s="29">
        <v>1374</v>
      </c>
      <c r="L88" s="7">
        <v>68</v>
      </c>
      <c r="M88" s="29">
        <v>1673</v>
      </c>
    </row>
    <row r="89" spans="2:13" x14ac:dyDescent="0.3">
      <c r="B89" s="153"/>
      <c r="C89" s="78"/>
      <c r="E89" s="78"/>
      <c r="F89" s="7"/>
      <c r="G89" s="7"/>
      <c r="H89" s="7"/>
      <c r="I89" s="7"/>
      <c r="J89" s="7"/>
      <c r="K89" s="7"/>
      <c r="L89" s="7"/>
      <c r="M89" s="7"/>
    </row>
    <row r="90" spans="2:13" x14ac:dyDescent="0.3">
      <c r="B90" s="153"/>
      <c r="C90" s="78"/>
      <c r="E90" s="78"/>
      <c r="F90" s="7"/>
      <c r="G90" s="7"/>
      <c r="H90" s="7"/>
      <c r="I90" s="7"/>
      <c r="J90" s="7"/>
      <c r="K90" s="7"/>
      <c r="L90" s="7"/>
      <c r="M90" s="7"/>
    </row>
    <row r="91" spans="2:13" ht="22.8" x14ac:dyDescent="0.3">
      <c r="C91" s="49" t="s">
        <v>632</v>
      </c>
      <c r="D91" s="4" t="s">
        <v>621</v>
      </c>
      <c r="E91" s="165"/>
      <c r="F91" s="7" t="s">
        <v>27</v>
      </c>
      <c r="G91" s="7" t="s">
        <v>27</v>
      </c>
      <c r="H91" s="7" t="s">
        <v>633</v>
      </c>
      <c r="I91" s="7" t="s">
        <v>624</v>
      </c>
      <c r="J91" s="29">
        <v>9374</v>
      </c>
      <c r="K91" s="29">
        <v>1812</v>
      </c>
      <c r="L91" s="29">
        <v>15912</v>
      </c>
      <c r="M91" s="29">
        <v>2392</v>
      </c>
    </row>
    <row r="92" spans="2:13" ht="22.8" x14ac:dyDescent="0.3">
      <c r="D92" s="4" t="s">
        <v>625</v>
      </c>
      <c r="F92" s="7" t="s">
        <v>27</v>
      </c>
      <c r="G92" s="7" t="s">
        <v>27</v>
      </c>
      <c r="H92" s="7" t="s">
        <v>27</v>
      </c>
      <c r="I92" s="7" t="s">
        <v>27</v>
      </c>
      <c r="J92" s="7" t="s">
        <v>27</v>
      </c>
      <c r="K92" s="7" t="s">
        <v>27</v>
      </c>
      <c r="L92" s="7">
        <v>0</v>
      </c>
      <c r="M92" s="7">
        <v>0</v>
      </c>
    </row>
    <row r="93" spans="2:13" ht="22.8" x14ac:dyDescent="0.3">
      <c r="D93" s="4" t="s">
        <v>626</v>
      </c>
      <c r="F93" s="7" t="s">
        <v>27</v>
      </c>
      <c r="G93" s="7" t="s">
        <v>27</v>
      </c>
      <c r="H93" s="7" t="s">
        <v>624</v>
      </c>
      <c r="I93" s="7" t="s">
        <v>624</v>
      </c>
      <c r="J93" s="7">
        <v>1</v>
      </c>
      <c r="K93" s="7">
        <v>1</v>
      </c>
      <c r="L93" s="7">
        <v>0</v>
      </c>
      <c r="M93" s="7">
        <v>3</v>
      </c>
    </row>
    <row r="94" spans="2:13" ht="22.8" x14ac:dyDescent="0.3">
      <c r="D94" s="4" t="s">
        <v>627</v>
      </c>
      <c r="F94" s="7" t="s">
        <v>27</v>
      </c>
      <c r="G94" s="7" t="s">
        <v>27</v>
      </c>
      <c r="H94" s="7" t="s">
        <v>630</v>
      </c>
      <c r="I94" s="7" t="s">
        <v>634</v>
      </c>
      <c r="J94" s="7">
        <v>1</v>
      </c>
      <c r="K94" s="7">
        <v>19</v>
      </c>
      <c r="L94" s="7">
        <v>1</v>
      </c>
      <c r="M94" s="7">
        <v>28</v>
      </c>
    </row>
    <row r="95" spans="2:13" x14ac:dyDescent="0.3">
      <c r="D95" s="153"/>
    </row>
    <row r="96" spans="2:13" ht="22.8" x14ac:dyDescent="0.3">
      <c r="C96" s="49" t="s">
        <v>635</v>
      </c>
      <c r="D96" s="4" t="s">
        <v>621</v>
      </c>
      <c r="E96" s="165"/>
      <c r="F96" s="7" t="s">
        <v>27</v>
      </c>
      <c r="G96" s="7" t="s">
        <v>27</v>
      </c>
      <c r="H96" s="7" t="s">
        <v>624</v>
      </c>
      <c r="I96" s="7" t="s">
        <v>624</v>
      </c>
      <c r="J96" s="7">
        <v>0</v>
      </c>
      <c r="K96" s="7">
        <v>1</v>
      </c>
      <c r="L96" s="7">
        <v>0</v>
      </c>
      <c r="M96" s="7">
        <v>1</v>
      </c>
    </row>
    <row r="97" spans="2:14" ht="22.8" x14ac:dyDescent="0.3">
      <c r="D97" s="4" t="s">
        <v>625</v>
      </c>
      <c r="F97" s="7" t="s">
        <v>27</v>
      </c>
      <c r="G97" s="7" t="s">
        <v>27</v>
      </c>
      <c r="H97" s="7" t="s">
        <v>27</v>
      </c>
      <c r="I97" s="7" t="s">
        <v>27</v>
      </c>
      <c r="J97" s="7" t="s">
        <v>27</v>
      </c>
      <c r="K97" s="7" t="s">
        <v>27</v>
      </c>
      <c r="L97" s="7">
        <v>0</v>
      </c>
      <c r="M97" s="7">
        <v>0</v>
      </c>
    </row>
    <row r="98" spans="2:14" ht="22.8" x14ac:dyDescent="0.3">
      <c r="D98" s="4" t="s">
        <v>626</v>
      </c>
      <c r="F98" s="7" t="s">
        <v>27</v>
      </c>
      <c r="G98" s="7" t="s">
        <v>27</v>
      </c>
      <c r="H98" s="7" t="s">
        <v>624</v>
      </c>
      <c r="I98" s="7" t="s">
        <v>624</v>
      </c>
      <c r="J98" s="7">
        <v>0</v>
      </c>
      <c r="K98" s="7">
        <v>0</v>
      </c>
      <c r="L98" s="7">
        <v>0</v>
      </c>
      <c r="M98" s="7">
        <v>0</v>
      </c>
    </row>
    <row r="99" spans="2:14" ht="22.8" x14ac:dyDescent="0.3">
      <c r="D99" s="4" t="s">
        <v>627</v>
      </c>
      <c r="F99" s="7" t="s">
        <v>27</v>
      </c>
      <c r="G99" s="7" t="s">
        <v>27</v>
      </c>
      <c r="H99" s="7" t="s">
        <v>624</v>
      </c>
      <c r="I99" s="7" t="s">
        <v>624</v>
      </c>
      <c r="J99" s="7">
        <v>0</v>
      </c>
      <c r="K99" s="7">
        <v>0</v>
      </c>
      <c r="L99" s="7">
        <v>0</v>
      </c>
      <c r="M99" s="7">
        <v>0</v>
      </c>
    </row>
    <row r="100" spans="2:14" x14ac:dyDescent="0.3">
      <c r="D100" s="153"/>
    </row>
    <row r="101" spans="2:14" ht="23.4" thickBot="1" x14ac:dyDescent="0.35">
      <c r="C101" s="47" t="s">
        <v>636</v>
      </c>
      <c r="D101" s="4" t="s">
        <v>621</v>
      </c>
      <c r="F101" s="8" t="s">
        <v>27</v>
      </c>
      <c r="G101" s="8" t="s">
        <v>27</v>
      </c>
      <c r="H101" s="8" t="s">
        <v>624</v>
      </c>
      <c r="I101" s="8" t="s">
        <v>624</v>
      </c>
      <c r="J101" s="8">
        <v>99</v>
      </c>
      <c r="K101" s="8">
        <v>40</v>
      </c>
      <c r="L101" s="8">
        <v>143</v>
      </c>
      <c r="M101" s="8">
        <v>14</v>
      </c>
    </row>
    <row r="102" spans="2:14" ht="23.4" thickBot="1" x14ac:dyDescent="0.35">
      <c r="D102" s="4" t="s">
        <v>625</v>
      </c>
      <c r="F102" s="8" t="s">
        <v>27</v>
      </c>
      <c r="G102" s="8" t="s">
        <v>27</v>
      </c>
      <c r="H102" s="8" t="s">
        <v>27</v>
      </c>
      <c r="I102" s="8" t="s">
        <v>27</v>
      </c>
      <c r="J102" s="8" t="s">
        <v>27</v>
      </c>
      <c r="K102" s="8" t="s">
        <v>27</v>
      </c>
      <c r="L102" s="8">
        <v>0</v>
      </c>
      <c r="M102" s="8">
        <v>0</v>
      </c>
    </row>
    <row r="103" spans="2:14" ht="23.4" thickBot="1" x14ac:dyDescent="0.35">
      <c r="D103" s="4" t="s">
        <v>626</v>
      </c>
      <c r="F103" s="8" t="s">
        <v>27</v>
      </c>
      <c r="G103" s="8" t="s">
        <v>27</v>
      </c>
      <c r="H103" s="8" t="s">
        <v>624</v>
      </c>
      <c r="I103" s="8" t="s">
        <v>624</v>
      </c>
      <c r="J103" s="8">
        <v>0</v>
      </c>
      <c r="K103" s="8">
        <v>0</v>
      </c>
      <c r="L103" s="8">
        <v>0</v>
      </c>
      <c r="M103" s="8">
        <v>0</v>
      </c>
    </row>
    <row r="104" spans="2:14" ht="23.4" thickBot="1" x14ac:dyDescent="0.35">
      <c r="D104" s="4" t="s">
        <v>627</v>
      </c>
      <c r="F104" s="53"/>
      <c r="G104" s="53"/>
      <c r="H104" s="8" t="s">
        <v>630</v>
      </c>
      <c r="I104" s="8" t="s">
        <v>624</v>
      </c>
      <c r="J104" s="8">
        <v>0</v>
      </c>
      <c r="K104" s="8">
        <v>0</v>
      </c>
      <c r="L104" s="8">
        <v>0</v>
      </c>
      <c r="M104" s="8">
        <v>0</v>
      </c>
    </row>
    <row r="106" spans="2:14" ht="15" thickBot="1" x14ac:dyDescent="0.35">
      <c r="D106" s="166"/>
      <c r="E106" s="166"/>
    </row>
    <row r="107" spans="2:14" ht="22.8" x14ac:dyDescent="0.3">
      <c r="B107" s="4" t="s">
        <v>637</v>
      </c>
      <c r="C107" s="54"/>
      <c r="D107" s="54"/>
      <c r="E107" s="54"/>
      <c r="F107" s="282"/>
      <c r="G107" s="286"/>
      <c r="H107" s="282"/>
      <c r="I107" s="286"/>
      <c r="J107" s="282"/>
      <c r="K107" s="286"/>
      <c r="L107" s="282"/>
      <c r="M107" s="286"/>
      <c r="N107" t="s">
        <v>638</v>
      </c>
    </row>
    <row r="108" spans="2:14" x14ac:dyDescent="0.3">
      <c r="C108" s="49" t="s">
        <v>639</v>
      </c>
      <c r="D108" s="170"/>
      <c r="E108" s="170"/>
      <c r="F108" s="283" t="s">
        <v>166</v>
      </c>
      <c r="G108" s="287"/>
      <c r="H108" s="283" t="s">
        <v>166</v>
      </c>
      <c r="I108" s="287"/>
      <c r="J108" s="289">
        <v>-80968</v>
      </c>
      <c r="K108" s="290"/>
      <c r="L108" s="289">
        <v>43795</v>
      </c>
      <c r="M108" s="290"/>
    </row>
    <row r="109" spans="2:14" ht="15" thickBot="1" x14ac:dyDescent="0.35">
      <c r="C109" s="47" t="s">
        <v>640</v>
      </c>
      <c r="D109" s="171"/>
      <c r="E109" s="171"/>
      <c r="F109" s="284" t="s">
        <v>166</v>
      </c>
      <c r="G109" s="288"/>
      <c r="H109" s="284" t="s">
        <v>166</v>
      </c>
      <c r="I109" s="288"/>
      <c r="J109" s="291">
        <v>-80968</v>
      </c>
      <c r="K109" s="292"/>
      <c r="L109" s="284">
        <v>0</v>
      </c>
      <c r="M109" s="288"/>
    </row>
    <row r="110" spans="2:14" x14ac:dyDescent="0.3">
      <c r="B110" s="4" t="s">
        <v>641</v>
      </c>
      <c r="C110" s="54"/>
      <c r="D110" s="54"/>
      <c r="E110" s="54"/>
      <c r="F110" s="282"/>
      <c r="G110" s="286"/>
      <c r="H110" s="282"/>
      <c r="I110" s="286"/>
      <c r="J110" s="282"/>
      <c r="K110" s="286"/>
      <c r="L110" s="282"/>
      <c r="M110" s="286"/>
    </row>
    <row r="111" spans="2:14" x14ac:dyDescent="0.3">
      <c r="C111" s="49" t="s">
        <v>639</v>
      </c>
      <c r="D111" s="170"/>
      <c r="E111" s="170"/>
      <c r="F111" s="289">
        <v>13298</v>
      </c>
      <c r="G111" s="290"/>
      <c r="H111" s="289">
        <v>12085</v>
      </c>
      <c r="I111" s="290"/>
      <c r="J111" s="289">
        <v>36698</v>
      </c>
      <c r="K111" s="290"/>
      <c r="L111" s="289">
        <v>59935</v>
      </c>
      <c r="M111" s="290"/>
    </row>
    <row r="112" spans="2:14" ht="15" thickBot="1" x14ac:dyDescent="0.35">
      <c r="C112" s="47" t="s">
        <v>640</v>
      </c>
      <c r="D112" s="171"/>
      <c r="E112" s="171"/>
      <c r="F112" s="291">
        <v>5836</v>
      </c>
      <c r="G112" s="292"/>
      <c r="H112" s="291">
        <v>5302</v>
      </c>
      <c r="I112" s="292"/>
      <c r="J112" s="291">
        <v>5596</v>
      </c>
      <c r="K112" s="292"/>
      <c r="L112" s="291">
        <v>8591</v>
      </c>
      <c r="M112" s="292"/>
    </row>
    <row r="113" spans="2:13" ht="22.8" x14ac:dyDescent="0.3">
      <c r="B113" s="4" t="s">
        <v>419</v>
      </c>
      <c r="C113" s="54"/>
      <c r="D113" s="54"/>
      <c r="E113" s="54"/>
      <c r="F113" s="282"/>
      <c r="G113" s="286"/>
      <c r="H113" s="282"/>
      <c r="I113" s="286"/>
      <c r="J113" s="282"/>
      <c r="K113" s="286"/>
      <c r="L113" s="282"/>
      <c r="M113" s="286"/>
    </row>
    <row r="114" spans="2:13" ht="24" x14ac:dyDescent="0.3">
      <c r="C114" s="49" t="s">
        <v>642</v>
      </c>
      <c r="D114" s="170"/>
      <c r="E114" s="170"/>
      <c r="F114" s="283">
        <v>0.23699999999999999</v>
      </c>
      <c r="G114" s="287"/>
      <c r="H114" s="283">
        <v>0.24299999999999999</v>
      </c>
      <c r="I114" s="287"/>
      <c r="J114" s="283">
        <v>1.26</v>
      </c>
      <c r="K114" s="287"/>
      <c r="L114" s="283">
        <v>1.8819999999999999</v>
      </c>
      <c r="M114" s="287"/>
    </row>
    <row r="115" spans="2:13" ht="24" x14ac:dyDescent="0.3">
      <c r="C115" s="49" t="s">
        <v>643</v>
      </c>
      <c r="D115" s="170"/>
      <c r="E115" s="170"/>
      <c r="F115" s="283" t="s">
        <v>27</v>
      </c>
      <c r="G115" s="287"/>
      <c r="H115" s="283" t="s">
        <v>27</v>
      </c>
      <c r="I115" s="287"/>
      <c r="J115" s="283" t="s">
        <v>27</v>
      </c>
      <c r="K115" s="287"/>
      <c r="L115" s="283">
        <v>15.44</v>
      </c>
      <c r="M115" s="287"/>
    </row>
    <row r="116" spans="2:13" ht="24" x14ac:dyDescent="0.3">
      <c r="C116" s="49" t="s">
        <v>644</v>
      </c>
      <c r="D116" s="170"/>
      <c r="E116" s="170"/>
      <c r="F116" s="283">
        <v>0.90100000000000002</v>
      </c>
      <c r="G116" s="287"/>
      <c r="H116" s="283">
        <v>0.877</v>
      </c>
      <c r="I116" s="287"/>
      <c r="J116" s="283">
        <v>0.81799999999999995</v>
      </c>
      <c r="K116" s="287"/>
      <c r="L116" s="283">
        <v>0.95799999999999996</v>
      </c>
      <c r="M116" s="287"/>
    </row>
    <row r="117" spans="2:13" ht="24.6" thickBot="1" x14ac:dyDescent="0.35">
      <c r="C117" s="47" t="s">
        <v>645</v>
      </c>
      <c r="D117" s="171"/>
      <c r="E117" s="171"/>
      <c r="F117" s="284">
        <v>1.2999999999999999E-2</v>
      </c>
      <c r="G117" s="288"/>
      <c r="H117" s="284">
        <v>4.3999999999999997E-2</v>
      </c>
      <c r="I117" s="288"/>
      <c r="J117" s="284">
        <v>0.1</v>
      </c>
      <c r="K117" s="288"/>
      <c r="L117" s="284">
        <v>3.3879999999999999</v>
      </c>
      <c r="M117" s="288"/>
    </row>
    <row r="118" spans="2:13" x14ac:dyDescent="0.3">
      <c r="B118" s="11" t="s">
        <v>646</v>
      </c>
      <c r="C118" s="11"/>
      <c r="D118" s="11"/>
      <c r="E118" s="11"/>
    </row>
    <row r="119" spans="2:13" x14ac:dyDescent="0.3">
      <c r="B119" s="10" t="s">
        <v>647</v>
      </c>
      <c r="C119" s="10"/>
      <c r="D119" s="10"/>
      <c r="E119" s="10"/>
    </row>
    <row r="120" spans="2:13" x14ac:dyDescent="0.3">
      <c r="B120" s="10" t="s">
        <v>648</v>
      </c>
      <c r="C120" s="10"/>
      <c r="D120" s="10"/>
      <c r="E120" s="10"/>
    </row>
    <row r="121" spans="2:13" x14ac:dyDescent="0.3">
      <c r="B121" s="11" t="s">
        <v>649</v>
      </c>
      <c r="C121" s="11"/>
      <c r="D121" s="11"/>
      <c r="E121" s="11"/>
    </row>
  </sheetData>
  <mergeCells count="48">
    <mergeCell ref="F107:G107"/>
    <mergeCell ref="L107:M107"/>
    <mergeCell ref="F18:G18"/>
    <mergeCell ref="H18:I18"/>
    <mergeCell ref="J18:K18"/>
    <mergeCell ref="L18:M18"/>
    <mergeCell ref="H107:I107"/>
    <mergeCell ref="H108:I108"/>
    <mergeCell ref="H109:I109"/>
    <mergeCell ref="J107:K107"/>
    <mergeCell ref="J108:K108"/>
    <mergeCell ref="J109:K109"/>
    <mergeCell ref="L108:M108"/>
    <mergeCell ref="L109:M109"/>
    <mergeCell ref="F110:G110"/>
    <mergeCell ref="F111:G111"/>
    <mergeCell ref="F112:G112"/>
    <mergeCell ref="H110:I110"/>
    <mergeCell ref="H111:I111"/>
    <mergeCell ref="H112:I112"/>
    <mergeCell ref="J110:K110"/>
    <mergeCell ref="J111:K111"/>
    <mergeCell ref="F108:G108"/>
    <mergeCell ref="F109:G109"/>
    <mergeCell ref="J112:K112"/>
    <mergeCell ref="L110:M110"/>
    <mergeCell ref="L111:M111"/>
    <mergeCell ref="L112:M112"/>
    <mergeCell ref="F113:G113"/>
    <mergeCell ref="J113:K113"/>
    <mergeCell ref="F115:G115"/>
    <mergeCell ref="F116:G116"/>
    <mergeCell ref="F117:G117"/>
    <mergeCell ref="H113:I113"/>
    <mergeCell ref="H114:I114"/>
    <mergeCell ref="H115:I115"/>
    <mergeCell ref="H116:I116"/>
    <mergeCell ref="H117:I117"/>
    <mergeCell ref="F114:G114"/>
    <mergeCell ref="J115:K115"/>
    <mergeCell ref="J116:K116"/>
    <mergeCell ref="J117:K117"/>
    <mergeCell ref="J114:K114"/>
    <mergeCell ref="L113:M113"/>
    <mergeCell ref="L114:M114"/>
    <mergeCell ref="L115:M115"/>
    <mergeCell ref="L116:M116"/>
    <mergeCell ref="L117:M117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923A3-2E81-4C2F-8425-E1B7C6B22ACA}">
  <sheetPr>
    <tabColor theme="9"/>
  </sheetPr>
  <dimension ref="B2:Q109"/>
  <sheetViews>
    <sheetView topLeftCell="A65" zoomScaleNormal="100" workbookViewId="0">
      <selection activeCell="C74" sqref="C74"/>
    </sheetView>
  </sheetViews>
  <sheetFormatPr defaultRowHeight="14.4" x14ac:dyDescent="0.3"/>
  <cols>
    <col min="2" max="5" width="20.21875" customWidth="1"/>
  </cols>
  <sheetData>
    <row r="2" spans="2:17" x14ac:dyDescent="0.3">
      <c r="B2" s="109" t="s">
        <v>428</v>
      </c>
    </row>
    <row r="6" spans="2:17" ht="15" thickBot="1" x14ac:dyDescent="0.35">
      <c r="B6" s="2" t="s">
        <v>428</v>
      </c>
      <c r="C6" s="2"/>
      <c r="D6" s="2"/>
      <c r="E6" s="2"/>
      <c r="L6" t="s">
        <v>34</v>
      </c>
    </row>
    <row r="7" spans="2:17" ht="15" thickBot="1" x14ac:dyDescent="0.35">
      <c r="B7" s="157" t="s">
        <v>35</v>
      </c>
      <c r="C7" s="157" t="s">
        <v>36</v>
      </c>
      <c r="D7" s="157" t="s">
        <v>37</v>
      </c>
      <c r="E7" s="157" t="s">
        <v>38</v>
      </c>
      <c r="F7" s="295">
        <v>2020</v>
      </c>
      <c r="G7" s="295">
        <v>2021</v>
      </c>
      <c r="H7" s="295" t="s">
        <v>685</v>
      </c>
      <c r="I7" s="295">
        <v>2023</v>
      </c>
      <c r="J7" s="227">
        <v>2024</v>
      </c>
      <c r="K7" s="296">
        <v>2025</v>
      </c>
      <c r="L7" s="249">
        <v>2020</v>
      </c>
      <c r="M7" s="227">
        <v>2021</v>
      </c>
      <c r="N7" s="227">
        <v>2022</v>
      </c>
      <c r="O7" s="227">
        <v>2023</v>
      </c>
      <c r="P7" s="227">
        <v>2024</v>
      </c>
      <c r="Q7" s="227">
        <v>2025</v>
      </c>
    </row>
    <row r="8" spans="2:17" ht="15" thickBot="1" x14ac:dyDescent="0.35">
      <c r="B8" s="297" t="s">
        <v>689</v>
      </c>
      <c r="C8" s="247"/>
      <c r="D8" s="297"/>
      <c r="E8" s="298" t="s">
        <v>688</v>
      </c>
      <c r="F8" s="299">
        <v>763366</v>
      </c>
      <c r="G8" s="299">
        <v>790559</v>
      </c>
      <c r="H8" s="299">
        <v>806522</v>
      </c>
      <c r="I8" s="299">
        <v>3864992</v>
      </c>
      <c r="J8" s="297"/>
      <c r="K8" s="316"/>
      <c r="L8" s="181"/>
      <c r="M8" s="182"/>
      <c r="N8" s="246"/>
      <c r="O8" s="182"/>
      <c r="P8" s="182"/>
      <c r="Q8" s="247"/>
    </row>
    <row r="9" spans="2:17" x14ac:dyDescent="0.3">
      <c r="B9" s="151"/>
      <c r="C9" s="317"/>
      <c r="D9" s="68"/>
      <c r="E9" s="68" t="s">
        <v>690</v>
      </c>
      <c r="F9" s="70">
        <v>103</v>
      </c>
      <c r="G9" s="71">
        <v>2585</v>
      </c>
      <c r="H9" s="71">
        <v>2642</v>
      </c>
      <c r="I9" s="71">
        <v>4501</v>
      </c>
      <c r="J9" s="67"/>
      <c r="K9" s="70"/>
      <c r="L9" s="148"/>
      <c r="N9" s="248"/>
      <c r="Q9" s="76"/>
    </row>
    <row r="10" spans="2:17" ht="15" thickBot="1" x14ac:dyDescent="0.35">
      <c r="B10" s="152"/>
      <c r="C10" s="158"/>
      <c r="D10" s="69"/>
      <c r="E10" s="69" t="s">
        <v>691</v>
      </c>
      <c r="F10" s="72">
        <v>763263</v>
      </c>
      <c r="G10" s="72">
        <v>787974</v>
      </c>
      <c r="H10" s="72">
        <v>803880</v>
      </c>
      <c r="I10" s="72">
        <v>3860491</v>
      </c>
      <c r="J10" s="77"/>
      <c r="K10" s="75"/>
      <c r="L10" s="149"/>
      <c r="M10" s="158"/>
      <c r="N10" s="302"/>
      <c r="O10" s="158"/>
      <c r="P10" s="158"/>
      <c r="Q10" s="303"/>
    </row>
    <row r="11" spans="2:17" ht="23.4" thickBot="1" x14ac:dyDescent="0.35">
      <c r="B11" s="245" t="s">
        <v>692</v>
      </c>
      <c r="C11" s="297"/>
      <c r="D11" s="297"/>
      <c r="E11" s="321" t="s">
        <v>688</v>
      </c>
      <c r="F11" s="322">
        <v>770827</v>
      </c>
      <c r="G11" s="322">
        <v>780678</v>
      </c>
      <c r="H11" s="322">
        <v>802394</v>
      </c>
      <c r="I11" s="322">
        <v>777003</v>
      </c>
      <c r="J11" s="242"/>
      <c r="K11" s="242"/>
      <c r="L11" s="182"/>
      <c r="M11" s="182"/>
      <c r="N11" s="300"/>
      <c r="O11" s="182"/>
      <c r="P11" s="182"/>
      <c r="Q11" s="247"/>
    </row>
    <row r="12" spans="2:17" x14ac:dyDescent="0.3">
      <c r="B12" s="148"/>
      <c r="C12" s="68" t="s">
        <v>690</v>
      </c>
      <c r="D12" s="68"/>
      <c r="E12" s="151" t="s">
        <v>686</v>
      </c>
      <c r="F12" s="243">
        <v>503</v>
      </c>
      <c r="G12" s="243">
        <v>578</v>
      </c>
      <c r="H12" s="243">
        <v>629</v>
      </c>
      <c r="I12" s="243">
        <v>760</v>
      </c>
      <c r="J12" s="243"/>
      <c r="K12" s="243"/>
      <c r="L12" s="319"/>
      <c r="M12" s="317"/>
      <c r="N12" s="317"/>
      <c r="O12" s="319"/>
      <c r="P12" s="317"/>
      <c r="Q12" s="154"/>
    </row>
    <row r="13" spans="2:17" x14ac:dyDescent="0.3">
      <c r="B13" s="148"/>
      <c r="C13" s="68"/>
      <c r="D13" s="68"/>
      <c r="E13" s="151" t="s">
        <v>687</v>
      </c>
      <c r="F13" s="323">
        <v>5876</v>
      </c>
      <c r="G13" s="323">
        <v>1686</v>
      </c>
      <c r="H13" s="323">
        <v>1748</v>
      </c>
      <c r="I13" s="323">
        <v>2403</v>
      </c>
      <c r="J13" s="243"/>
      <c r="K13" s="243"/>
      <c r="L13" s="319"/>
      <c r="M13" s="317"/>
      <c r="N13" s="319"/>
      <c r="O13" s="319"/>
      <c r="P13" s="317"/>
      <c r="Q13" s="71"/>
    </row>
    <row r="14" spans="2:17" x14ac:dyDescent="0.3">
      <c r="B14" s="148"/>
      <c r="C14" s="73"/>
      <c r="D14" s="73" t="s">
        <v>693</v>
      </c>
      <c r="E14" s="151" t="s">
        <v>686</v>
      </c>
      <c r="F14" s="243">
        <v>0</v>
      </c>
      <c r="G14" s="243">
        <v>0</v>
      </c>
      <c r="H14" s="243">
        <v>0</v>
      </c>
      <c r="I14" s="243">
        <v>0</v>
      </c>
      <c r="J14" s="243"/>
      <c r="K14" s="243"/>
      <c r="L14" s="318"/>
      <c r="M14" s="317"/>
      <c r="N14" s="317"/>
      <c r="O14" s="318"/>
      <c r="P14" s="317"/>
      <c r="Q14" s="154"/>
    </row>
    <row r="15" spans="2:17" x14ac:dyDescent="0.3">
      <c r="B15" s="148"/>
      <c r="C15" s="73"/>
      <c r="D15" s="73" t="s">
        <v>693</v>
      </c>
      <c r="E15" s="151" t="s">
        <v>687</v>
      </c>
      <c r="F15" s="243">
        <v>255</v>
      </c>
      <c r="G15" s="243">
        <v>270</v>
      </c>
      <c r="H15" s="243">
        <v>221</v>
      </c>
      <c r="I15" s="243">
        <v>66</v>
      </c>
      <c r="J15" s="243"/>
      <c r="K15" s="243"/>
      <c r="L15" s="318"/>
      <c r="M15" s="317"/>
      <c r="N15" s="318"/>
      <c r="O15" s="318"/>
      <c r="P15" s="317"/>
      <c r="Q15" s="70"/>
    </row>
    <row r="16" spans="2:17" x14ac:dyDescent="0.3">
      <c r="B16" s="148"/>
      <c r="C16" s="73"/>
      <c r="D16" s="73" t="s">
        <v>694</v>
      </c>
      <c r="E16" s="151" t="s">
        <v>686</v>
      </c>
      <c r="F16" s="243">
        <v>503</v>
      </c>
      <c r="G16" s="243">
        <v>578</v>
      </c>
      <c r="H16" s="243">
        <v>629</v>
      </c>
      <c r="I16" s="243">
        <v>760</v>
      </c>
      <c r="J16" s="243"/>
      <c r="K16" s="243"/>
      <c r="L16" s="319"/>
      <c r="M16" s="317"/>
      <c r="N16" s="317"/>
      <c r="O16" s="319"/>
      <c r="P16" s="317"/>
      <c r="Q16" s="154"/>
    </row>
    <row r="17" spans="2:17" x14ac:dyDescent="0.3">
      <c r="B17" s="148"/>
      <c r="C17" s="73"/>
      <c r="D17" s="73" t="s">
        <v>694</v>
      </c>
      <c r="E17" s="151" t="s">
        <v>687</v>
      </c>
      <c r="F17" s="323">
        <v>5621</v>
      </c>
      <c r="G17" s="323">
        <v>1416</v>
      </c>
      <c r="H17" s="323">
        <v>1527</v>
      </c>
      <c r="I17" s="323">
        <v>2337</v>
      </c>
      <c r="J17" s="243"/>
      <c r="K17" s="243"/>
      <c r="L17" s="319"/>
      <c r="M17" s="317"/>
      <c r="N17" s="319"/>
      <c r="O17" s="319"/>
      <c r="P17" s="317"/>
      <c r="Q17" s="71"/>
    </row>
    <row r="18" spans="2:17" ht="22.8" x14ac:dyDescent="0.3">
      <c r="B18" s="148"/>
      <c r="C18" s="73"/>
      <c r="D18" s="73" t="s">
        <v>695</v>
      </c>
      <c r="E18" s="151" t="s">
        <v>686</v>
      </c>
      <c r="F18" s="243">
        <v>0</v>
      </c>
      <c r="G18" s="243">
        <v>0</v>
      </c>
      <c r="H18" s="243">
        <v>0</v>
      </c>
      <c r="I18" s="243">
        <v>0</v>
      </c>
      <c r="J18" s="243"/>
      <c r="K18" s="243"/>
      <c r="L18" s="318"/>
      <c r="M18" s="317"/>
      <c r="N18" s="317"/>
      <c r="O18" s="318"/>
      <c r="P18" s="317"/>
      <c r="Q18" s="154"/>
    </row>
    <row r="19" spans="2:17" ht="22.8" x14ac:dyDescent="0.3">
      <c r="B19" s="148"/>
      <c r="C19" s="73"/>
      <c r="D19" s="73" t="s">
        <v>695</v>
      </c>
      <c r="E19" s="151" t="s">
        <v>687</v>
      </c>
      <c r="F19" s="243">
        <v>0</v>
      </c>
      <c r="G19" s="243">
        <v>0</v>
      </c>
      <c r="H19" s="243">
        <v>0</v>
      </c>
      <c r="I19" s="243">
        <v>0</v>
      </c>
      <c r="J19" s="243"/>
      <c r="K19" s="243"/>
      <c r="L19" s="318"/>
      <c r="M19" s="317"/>
      <c r="N19" s="318"/>
      <c r="O19" s="318"/>
      <c r="P19" s="317"/>
      <c r="Q19" s="70"/>
    </row>
    <row r="20" spans="2:17" x14ac:dyDescent="0.3">
      <c r="B20" s="148"/>
      <c r="C20" s="68" t="s">
        <v>691</v>
      </c>
      <c r="D20" s="68"/>
      <c r="E20" s="151" t="s">
        <v>686</v>
      </c>
      <c r="F20" s="243">
        <v>400</v>
      </c>
      <c r="G20" s="243">
        <v>290</v>
      </c>
      <c r="H20" s="243">
        <v>421</v>
      </c>
      <c r="I20" s="243">
        <v>476</v>
      </c>
      <c r="J20" s="243"/>
      <c r="K20" s="243"/>
      <c r="L20" s="319"/>
      <c r="M20" s="317"/>
      <c r="N20" s="317"/>
      <c r="O20" s="319"/>
      <c r="P20" s="317"/>
      <c r="Q20" s="154"/>
    </row>
    <row r="21" spans="2:17" x14ac:dyDescent="0.3">
      <c r="B21" s="148"/>
      <c r="C21" s="68"/>
      <c r="D21" s="68"/>
      <c r="E21" s="151" t="s">
        <v>687</v>
      </c>
      <c r="F21" s="323">
        <v>764048</v>
      </c>
      <c r="G21" s="323">
        <v>778125</v>
      </c>
      <c r="H21" s="323">
        <v>799596</v>
      </c>
      <c r="I21" s="323">
        <v>773364</v>
      </c>
      <c r="J21" s="243"/>
      <c r="K21" s="243"/>
      <c r="L21" s="319"/>
      <c r="M21" s="317"/>
      <c r="N21" s="319"/>
      <c r="O21" s="319"/>
      <c r="P21" s="317"/>
      <c r="Q21" s="71"/>
    </row>
    <row r="22" spans="2:17" x14ac:dyDescent="0.3">
      <c r="B22" s="148"/>
      <c r="C22" s="73"/>
      <c r="D22" s="73" t="s">
        <v>693</v>
      </c>
      <c r="E22" s="151" t="s">
        <v>686</v>
      </c>
      <c r="F22" s="243">
        <v>372</v>
      </c>
      <c r="G22" s="243">
        <v>227</v>
      </c>
      <c r="H22" s="243">
        <v>333</v>
      </c>
      <c r="I22" s="243">
        <v>412</v>
      </c>
      <c r="J22" s="243"/>
      <c r="K22" s="243"/>
      <c r="L22" s="319"/>
      <c r="M22" s="317"/>
      <c r="N22" s="317"/>
      <c r="O22" s="318"/>
      <c r="P22" s="317"/>
      <c r="Q22" s="154"/>
    </row>
    <row r="23" spans="2:17" x14ac:dyDescent="0.3">
      <c r="B23" s="148"/>
      <c r="C23" s="73"/>
      <c r="D23" s="73" t="s">
        <v>693</v>
      </c>
      <c r="E23" s="151" t="s">
        <v>687</v>
      </c>
      <c r="F23" s="323">
        <v>335091</v>
      </c>
      <c r="G23" s="323">
        <v>418597</v>
      </c>
      <c r="H23" s="243">
        <v>137</v>
      </c>
      <c r="I23" s="323">
        <v>27653</v>
      </c>
      <c r="J23" s="243"/>
      <c r="K23" s="243"/>
      <c r="L23" s="319"/>
      <c r="M23" s="317"/>
      <c r="N23" s="318"/>
      <c r="O23" s="318"/>
      <c r="P23" s="317"/>
      <c r="Q23" s="71"/>
    </row>
    <row r="24" spans="2:17" x14ac:dyDescent="0.3">
      <c r="B24" s="148"/>
      <c r="C24" s="73"/>
      <c r="D24" s="73" t="s">
        <v>694</v>
      </c>
      <c r="E24" s="151" t="s">
        <v>686</v>
      </c>
      <c r="F24" s="243">
        <v>29</v>
      </c>
      <c r="G24" s="243">
        <v>63</v>
      </c>
      <c r="H24" s="243">
        <v>88</v>
      </c>
      <c r="I24" s="243">
        <v>64</v>
      </c>
      <c r="J24" s="243"/>
      <c r="K24" s="243"/>
      <c r="L24" s="319"/>
      <c r="M24" s="317"/>
      <c r="N24" s="317"/>
      <c r="O24" s="319"/>
      <c r="P24" s="317"/>
      <c r="Q24" s="154"/>
    </row>
    <row r="25" spans="2:17" x14ac:dyDescent="0.3">
      <c r="B25" s="148"/>
      <c r="C25" s="73"/>
      <c r="D25" s="73" t="s">
        <v>694</v>
      </c>
      <c r="E25" s="151" t="s">
        <v>687</v>
      </c>
      <c r="F25" s="323">
        <v>428957</v>
      </c>
      <c r="G25" s="323">
        <v>359528</v>
      </c>
      <c r="H25" s="323">
        <v>799458</v>
      </c>
      <c r="I25" s="323">
        <v>745711</v>
      </c>
      <c r="J25" s="243"/>
      <c r="K25" s="243"/>
      <c r="L25" s="319"/>
      <c r="M25" s="317"/>
      <c r="N25" s="319"/>
      <c r="O25" s="319"/>
      <c r="P25" s="317"/>
      <c r="Q25" s="71"/>
    </row>
    <row r="26" spans="2:17" ht="22.8" x14ac:dyDescent="0.3">
      <c r="B26" s="148"/>
      <c r="C26" s="73"/>
      <c r="D26" s="73" t="s">
        <v>695</v>
      </c>
      <c r="E26" s="151" t="s">
        <v>686</v>
      </c>
      <c r="F26" s="243">
        <v>0</v>
      </c>
      <c r="G26" s="243">
        <v>0</v>
      </c>
      <c r="H26" s="243">
        <v>0</v>
      </c>
      <c r="I26" s="243">
        <v>0</v>
      </c>
      <c r="J26" s="243"/>
      <c r="K26" s="243"/>
      <c r="L26" s="318"/>
      <c r="M26" s="317"/>
      <c r="N26" s="317"/>
      <c r="O26" s="318"/>
      <c r="P26" s="317"/>
      <c r="Q26" s="154"/>
    </row>
    <row r="27" spans="2:17" ht="23.4" thickBot="1" x14ac:dyDescent="0.35">
      <c r="B27" s="149"/>
      <c r="C27" s="74"/>
      <c r="D27" s="74" t="s">
        <v>695</v>
      </c>
      <c r="E27" s="152" t="s">
        <v>687</v>
      </c>
      <c r="F27" s="244">
        <v>0</v>
      </c>
      <c r="G27" s="244">
        <v>0</v>
      </c>
      <c r="H27" s="244">
        <v>0</v>
      </c>
      <c r="I27" s="244">
        <v>0</v>
      </c>
      <c r="J27" s="244"/>
      <c r="K27" s="244"/>
      <c r="L27" s="301"/>
      <c r="M27" s="158"/>
      <c r="N27" s="301"/>
      <c r="O27" s="301"/>
      <c r="P27" s="158"/>
      <c r="Q27" s="75"/>
    </row>
    <row r="28" spans="2:17" ht="23.4" thickBot="1" x14ac:dyDescent="0.35">
      <c r="B28" s="245" t="s">
        <v>696</v>
      </c>
      <c r="C28" s="297"/>
      <c r="D28" s="297"/>
      <c r="E28" s="321" t="s">
        <v>688</v>
      </c>
      <c r="F28" s="322">
        <v>5371</v>
      </c>
      <c r="G28" s="322">
        <v>5653</v>
      </c>
      <c r="H28" s="322">
        <v>7164</v>
      </c>
      <c r="I28" s="322">
        <v>3084838</v>
      </c>
      <c r="J28" s="242"/>
      <c r="K28" s="242"/>
      <c r="L28" s="181"/>
      <c r="M28" s="182"/>
      <c r="N28" s="300"/>
      <c r="O28" s="182"/>
      <c r="P28" s="182"/>
      <c r="Q28" s="316"/>
    </row>
    <row r="29" spans="2:17" x14ac:dyDescent="0.3">
      <c r="B29" s="148"/>
      <c r="C29" s="68" t="s">
        <v>690</v>
      </c>
      <c r="D29" s="151"/>
      <c r="E29" s="151" t="s">
        <v>686</v>
      </c>
      <c r="F29" s="243">
        <v>0</v>
      </c>
      <c r="G29" s="243">
        <v>0</v>
      </c>
      <c r="H29" s="243">
        <v>0</v>
      </c>
      <c r="I29" s="243">
        <v>0</v>
      </c>
      <c r="J29" s="243"/>
      <c r="K29" s="243"/>
      <c r="L29" s="305"/>
      <c r="M29" s="317"/>
      <c r="N29" s="317"/>
      <c r="O29" s="318"/>
      <c r="P29" s="317"/>
      <c r="Q29" s="154"/>
    </row>
    <row r="30" spans="2:17" x14ac:dyDescent="0.3">
      <c r="B30" s="148"/>
      <c r="C30" s="68"/>
      <c r="D30" s="151"/>
      <c r="E30" s="151" t="s">
        <v>687</v>
      </c>
      <c r="F30" s="243">
        <v>322</v>
      </c>
      <c r="G30" s="243">
        <v>333</v>
      </c>
      <c r="H30" s="243">
        <v>268</v>
      </c>
      <c r="I30" s="323">
        <v>1307</v>
      </c>
      <c r="J30" s="243"/>
      <c r="K30" s="243"/>
      <c r="L30" s="305"/>
      <c r="M30" s="317"/>
      <c r="N30" s="318"/>
      <c r="O30" s="318"/>
      <c r="P30" s="317"/>
      <c r="Q30" s="71"/>
    </row>
    <row r="31" spans="2:17" ht="22.8" x14ac:dyDescent="0.3">
      <c r="B31" s="148"/>
      <c r="C31" s="73"/>
      <c r="D31" s="73" t="s">
        <v>697</v>
      </c>
      <c r="E31" s="151" t="s">
        <v>686</v>
      </c>
      <c r="F31" s="243">
        <v>0</v>
      </c>
      <c r="G31" s="243">
        <v>0</v>
      </c>
      <c r="H31" s="243">
        <v>0</v>
      </c>
      <c r="I31" s="243">
        <v>0</v>
      </c>
      <c r="J31" s="243"/>
      <c r="K31" s="243"/>
      <c r="L31" s="305"/>
      <c r="M31" s="317"/>
      <c r="N31" s="317"/>
      <c r="O31" s="318"/>
      <c r="P31" s="317"/>
      <c r="Q31" s="154"/>
    </row>
    <row r="32" spans="2:17" ht="22.8" x14ac:dyDescent="0.3">
      <c r="B32" s="148"/>
      <c r="C32" s="73"/>
      <c r="D32" s="73" t="s">
        <v>697</v>
      </c>
      <c r="E32" s="151" t="s">
        <v>687</v>
      </c>
      <c r="F32" s="243">
        <v>0</v>
      </c>
      <c r="G32" s="243">
        <v>1</v>
      </c>
      <c r="H32" s="243">
        <v>2</v>
      </c>
      <c r="I32" s="243">
        <v>3</v>
      </c>
      <c r="J32" s="243"/>
      <c r="K32" s="243"/>
      <c r="L32" s="305"/>
      <c r="M32" s="317"/>
      <c r="N32" s="318"/>
      <c r="O32" s="318"/>
      <c r="P32" s="317"/>
      <c r="Q32" s="70"/>
    </row>
    <row r="33" spans="2:17" ht="22.8" x14ac:dyDescent="0.3">
      <c r="B33" s="148"/>
      <c r="C33" s="73"/>
      <c r="D33" s="73" t="s">
        <v>698</v>
      </c>
      <c r="E33" s="151" t="s">
        <v>686</v>
      </c>
      <c r="F33" s="243">
        <v>0</v>
      </c>
      <c r="G33" s="243">
        <v>0</v>
      </c>
      <c r="H33" s="243">
        <v>0</v>
      </c>
      <c r="I33" s="243">
        <v>0</v>
      </c>
      <c r="J33" s="243"/>
      <c r="K33" s="243"/>
      <c r="L33" s="305"/>
      <c r="M33" s="317"/>
      <c r="N33" s="317"/>
      <c r="O33" s="318"/>
      <c r="P33" s="317"/>
      <c r="Q33" s="154"/>
    </row>
    <row r="34" spans="2:17" ht="22.8" x14ac:dyDescent="0.3">
      <c r="B34" s="148"/>
      <c r="C34" s="73"/>
      <c r="D34" s="73" t="s">
        <v>698</v>
      </c>
      <c r="E34" s="151" t="s">
        <v>687</v>
      </c>
      <c r="F34" s="243">
        <v>282</v>
      </c>
      <c r="G34" s="243">
        <v>179</v>
      </c>
      <c r="H34" s="243">
        <v>188</v>
      </c>
      <c r="I34" s="243">
        <v>128</v>
      </c>
      <c r="J34" s="243"/>
      <c r="K34" s="243"/>
      <c r="L34" s="305"/>
      <c r="M34" s="317"/>
      <c r="N34" s="318"/>
      <c r="O34" s="318"/>
      <c r="P34" s="317"/>
      <c r="Q34" s="70"/>
    </row>
    <row r="35" spans="2:17" x14ac:dyDescent="0.3">
      <c r="B35" s="148"/>
      <c r="C35" s="73"/>
      <c r="D35" s="73" t="s">
        <v>699</v>
      </c>
      <c r="E35" s="151" t="s">
        <v>686</v>
      </c>
      <c r="F35" s="243">
        <v>0</v>
      </c>
      <c r="G35" s="243">
        <v>0</v>
      </c>
      <c r="H35" s="243">
        <v>0</v>
      </c>
      <c r="I35" s="243">
        <v>0</v>
      </c>
      <c r="J35" s="243"/>
      <c r="K35" s="243"/>
      <c r="L35" s="117">
        <v>0</v>
      </c>
      <c r="M35" s="324">
        <v>0</v>
      </c>
      <c r="N35" s="324">
        <v>0</v>
      </c>
      <c r="O35" s="324">
        <v>0</v>
      </c>
      <c r="P35" s="324">
        <v>0</v>
      </c>
      <c r="Q35" s="76">
        <v>0</v>
      </c>
    </row>
    <row r="36" spans="2:17" x14ac:dyDescent="0.3">
      <c r="B36" s="148"/>
      <c r="C36" s="73"/>
      <c r="D36" s="73" t="s">
        <v>699</v>
      </c>
      <c r="E36" s="151" t="s">
        <v>687</v>
      </c>
      <c r="F36" s="243">
        <v>1</v>
      </c>
      <c r="G36" s="243">
        <v>153</v>
      </c>
      <c r="H36" s="243">
        <v>78</v>
      </c>
      <c r="I36" s="323">
        <v>1176</v>
      </c>
      <c r="J36" s="243"/>
      <c r="K36" s="243"/>
      <c r="L36" s="117">
        <v>0</v>
      </c>
      <c r="M36" s="324">
        <v>0</v>
      </c>
      <c r="N36" s="324">
        <v>0</v>
      </c>
      <c r="O36" s="324">
        <v>0</v>
      </c>
      <c r="P36" s="324">
        <v>0</v>
      </c>
      <c r="Q36" s="76">
        <v>0</v>
      </c>
    </row>
    <row r="37" spans="2:17" x14ac:dyDescent="0.3">
      <c r="B37" s="148"/>
      <c r="C37" s="73"/>
      <c r="D37" s="73" t="s">
        <v>700</v>
      </c>
      <c r="E37" s="151" t="s">
        <v>686</v>
      </c>
      <c r="F37" s="243">
        <v>0</v>
      </c>
      <c r="G37" s="243">
        <v>0</v>
      </c>
      <c r="H37" s="243">
        <v>0</v>
      </c>
      <c r="I37" s="243">
        <v>0</v>
      </c>
      <c r="J37" s="243"/>
      <c r="K37" s="243"/>
      <c r="L37" s="305"/>
      <c r="M37" s="317"/>
      <c r="N37" s="317"/>
      <c r="O37" s="318"/>
      <c r="P37" s="317"/>
      <c r="Q37" s="154"/>
    </row>
    <row r="38" spans="2:17" x14ac:dyDescent="0.3">
      <c r="B38" s="148"/>
      <c r="C38" s="73"/>
      <c r="D38" s="73" t="s">
        <v>700</v>
      </c>
      <c r="E38" s="151" t="s">
        <v>687</v>
      </c>
      <c r="F38" s="243">
        <v>40</v>
      </c>
      <c r="G38" s="243">
        <v>0</v>
      </c>
      <c r="H38" s="243">
        <v>0</v>
      </c>
      <c r="I38" s="243">
        <v>0</v>
      </c>
      <c r="J38" s="243"/>
      <c r="K38" s="243"/>
      <c r="L38" s="305"/>
      <c r="M38" s="317"/>
      <c r="N38" s="318"/>
      <c r="O38" s="318"/>
      <c r="P38" s="317"/>
      <c r="Q38" s="70"/>
    </row>
    <row r="39" spans="2:17" x14ac:dyDescent="0.3">
      <c r="B39" s="148"/>
      <c r="C39" s="68" t="s">
        <v>691</v>
      </c>
      <c r="D39" s="151"/>
      <c r="E39" s="151" t="s">
        <v>686</v>
      </c>
      <c r="F39" s="323">
        <v>1720</v>
      </c>
      <c r="G39" s="323">
        <v>1759</v>
      </c>
      <c r="H39" s="323">
        <v>1543</v>
      </c>
      <c r="I39" s="323">
        <v>3067124</v>
      </c>
      <c r="J39" s="243"/>
      <c r="K39" s="243"/>
      <c r="L39" s="198"/>
      <c r="M39" s="325"/>
      <c r="N39" s="325"/>
      <c r="O39" s="325"/>
      <c r="P39" s="325"/>
      <c r="Q39" s="201"/>
    </row>
    <row r="40" spans="2:17" x14ac:dyDescent="0.3">
      <c r="B40" s="148"/>
      <c r="C40" s="68"/>
      <c r="D40" s="151"/>
      <c r="E40" s="151" t="s">
        <v>687</v>
      </c>
      <c r="F40" s="323">
        <v>3329</v>
      </c>
      <c r="G40" s="323">
        <v>3562</v>
      </c>
      <c r="H40" s="323">
        <v>5353</v>
      </c>
      <c r="I40" s="323">
        <v>16407</v>
      </c>
      <c r="J40" s="243"/>
      <c r="K40" s="243"/>
      <c r="L40" s="304"/>
      <c r="M40" s="317"/>
      <c r="N40" s="319"/>
      <c r="O40" s="319"/>
      <c r="P40" s="317"/>
      <c r="Q40" s="71"/>
    </row>
    <row r="41" spans="2:17" ht="22.8" x14ac:dyDescent="0.3">
      <c r="B41" s="148"/>
      <c r="C41" s="73"/>
      <c r="D41" s="73" t="s">
        <v>697</v>
      </c>
      <c r="E41" s="151" t="s">
        <v>686</v>
      </c>
      <c r="F41" s="243">
        <v>0</v>
      </c>
      <c r="G41" s="243">
        <v>0</v>
      </c>
      <c r="H41" s="243">
        <v>0</v>
      </c>
      <c r="I41" s="243">
        <v>0</v>
      </c>
      <c r="J41" s="243"/>
      <c r="K41" s="243"/>
      <c r="L41" s="305"/>
      <c r="M41" s="317"/>
      <c r="N41" s="317"/>
      <c r="O41" s="318"/>
      <c r="P41" s="317"/>
      <c r="Q41" s="154"/>
    </row>
    <row r="42" spans="2:17" ht="22.8" x14ac:dyDescent="0.3">
      <c r="B42" s="148"/>
      <c r="C42" s="73"/>
      <c r="D42" s="73" t="s">
        <v>697</v>
      </c>
      <c r="E42" s="151" t="s">
        <v>687</v>
      </c>
      <c r="F42" s="243">
        <v>0</v>
      </c>
      <c r="G42" s="243">
        <v>72</v>
      </c>
      <c r="H42" s="243">
        <v>228</v>
      </c>
      <c r="I42" s="243">
        <v>187</v>
      </c>
      <c r="J42" s="243"/>
      <c r="K42" s="243"/>
      <c r="L42" s="305"/>
      <c r="M42" s="317"/>
      <c r="N42" s="318"/>
      <c r="O42" s="318"/>
      <c r="P42" s="317"/>
      <c r="Q42" s="70"/>
    </row>
    <row r="43" spans="2:17" ht="22.8" x14ac:dyDescent="0.3">
      <c r="B43" s="148"/>
      <c r="C43" s="73"/>
      <c r="D43" s="73" t="s">
        <v>698</v>
      </c>
      <c r="E43" s="151" t="s">
        <v>686</v>
      </c>
      <c r="F43" s="243">
        <v>0</v>
      </c>
      <c r="G43" s="243">
        <v>0</v>
      </c>
      <c r="H43" s="243">
        <v>0</v>
      </c>
      <c r="I43" s="243">
        <v>2</v>
      </c>
      <c r="J43" s="243"/>
      <c r="K43" s="243"/>
      <c r="L43" s="305"/>
      <c r="M43" s="317"/>
      <c r="N43" s="317"/>
      <c r="O43" s="318"/>
      <c r="P43" s="317"/>
      <c r="Q43" s="154"/>
    </row>
    <row r="44" spans="2:17" ht="22.8" x14ac:dyDescent="0.3">
      <c r="B44" s="148"/>
      <c r="C44" s="73"/>
      <c r="D44" s="73" t="s">
        <v>698</v>
      </c>
      <c r="E44" s="151" t="s">
        <v>687</v>
      </c>
      <c r="F44" s="151"/>
      <c r="G44" s="243">
        <v>0</v>
      </c>
      <c r="H44" s="243">
        <v>0</v>
      </c>
      <c r="I44" s="243">
        <v>0</v>
      </c>
      <c r="J44" s="243"/>
      <c r="K44" s="243"/>
      <c r="L44" s="305"/>
      <c r="M44" s="317"/>
      <c r="N44" s="318"/>
      <c r="O44" s="318"/>
      <c r="P44" s="317"/>
      <c r="Q44" s="70"/>
    </row>
    <row r="45" spans="2:17" x14ac:dyDescent="0.3">
      <c r="B45" s="148"/>
      <c r="C45" s="73"/>
      <c r="D45" s="73" t="s">
        <v>699</v>
      </c>
      <c r="E45" s="151" t="s">
        <v>686</v>
      </c>
      <c r="F45" s="323">
        <v>1720</v>
      </c>
      <c r="G45" s="323">
        <v>1759</v>
      </c>
      <c r="H45" s="323">
        <v>1543</v>
      </c>
      <c r="I45" s="323">
        <v>1836</v>
      </c>
      <c r="J45" s="243"/>
      <c r="K45" s="243"/>
      <c r="L45" s="304"/>
      <c r="M45" s="317"/>
      <c r="N45" s="317"/>
      <c r="O45" s="319"/>
      <c r="P45" s="317"/>
      <c r="Q45" s="154"/>
    </row>
    <row r="46" spans="2:17" x14ac:dyDescent="0.3">
      <c r="B46" s="148"/>
      <c r="C46" s="73"/>
      <c r="D46" s="73" t="s">
        <v>699</v>
      </c>
      <c r="E46" s="151" t="s">
        <v>687</v>
      </c>
      <c r="F46" s="323">
        <v>3238</v>
      </c>
      <c r="G46" s="323">
        <v>3490</v>
      </c>
      <c r="H46" s="323">
        <v>5125</v>
      </c>
      <c r="I46" s="323">
        <v>16220</v>
      </c>
      <c r="J46" s="243"/>
      <c r="K46" s="243"/>
      <c r="L46" s="304"/>
      <c r="M46" s="317"/>
      <c r="N46" s="319"/>
      <c r="O46" s="319"/>
      <c r="P46" s="317"/>
      <c r="Q46" s="71"/>
    </row>
    <row r="47" spans="2:17" x14ac:dyDescent="0.3">
      <c r="B47" s="148"/>
      <c r="C47" s="73"/>
      <c r="D47" s="73" t="s">
        <v>701</v>
      </c>
      <c r="E47" s="151" t="s">
        <v>686</v>
      </c>
      <c r="F47" s="243">
        <v>0</v>
      </c>
      <c r="G47" s="243">
        <v>0</v>
      </c>
      <c r="H47" s="243">
        <v>0</v>
      </c>
      <c r="I47" s="323">
        <v>3065286</v>
      </c>
      <c r="J47" s="243"/>
      <c r="K47" s="243"/>
      <c r="L47" s="305"/>
      <c r="M47" s="317"/>
      <c r="N47" s="317"/>
      <c r="O47" s="318"/>
      <c r="P47" s="317"/>
      <c r="Q47" s="154"/>
    </row>
    <row r="48" spans="2:17" ht="15" thickBot="1" x14ac:dyDescent="0.35">
      <c r="B48" s="149"/>
      <c r="C48" s="74"/>
      <c r="D48" s="74" t="s">
        <v>701</v>
      </c>
      <c r="E48" s="152" t="s">
        <v>687</v>
      </c>
      <c r="F48" s="244">
        <v>91</v>
      </c>
      <c r="G48" s="244">
        <v>0</v>
      </c>
      <c r="H48" s="244">
        <v>0</v>
      </c>
      <c r="I48" s="244">
        <v>0</v>
      </c>
      <c r="J48" s="244"/>
      <c r="K48" s="244"/>
      <c r="L48" s="320"/>
      <c r="M48" s="158"/>
      <c r="N48" s="301"/>
      <c r="O48" s="301"/>
      <c r="P48" s="158"/>
      <c r="Q48" s="75"/>
    </row>
    <row r="49" spans="2:17" ht="22.8" x14ac:dyDescent="0.3">
      <c r="B49" s="233" t="s">
        <v>702</v>
      </c>
      <c r="C49" s="297" t="s">
        <v>683</v>
      </c>
      <c r="D49" s="245"/>
      <c r="E49" s="245"/>
      <c r="F49" s="245"/>
      <c r="G49" s="245"/>
      <c r="H49" s="245"/>
      <c r="I49" s="245"/>
      <c r="J49" s="242"/>
      <c r="K49" s="242"/>
      <c r="L49" s="245"/>
      <c r="M49" s="182"/>
      <c r="N49" s="246"/>
      <c r="O49" s="246"/>
      <c r="P49" s="182"/>
      <c r="Q49" s="247"/>
    </row>
    <row r="50" spans="2:17" ht="22.8" x14ac:dyDescent="0.3">
      <c r="B50" s="151"/>
      <c r="C50" s="167"/>
      <c r="D50" s="68" t="s">
        <v>703</v>
      </c>
      <c r="E50" s="167"/>
      <c r="F50" s="117">
        <v>0.01</v>
      </c>
      <c r="G50" s="117">
        <v>1.2E-2</v>
      </c>
      <c r="H50" s="117">
        <v>0.01</v>
      </c>
      <c r="I50" s="117">
        <v>6.0000000000000001E-3</v>
      </c>
      <c r="J50" s="243"/>
      <c r="K50" s="243"/>
      <c r="L50" s="117"/>
      <c r="M50" s="317">
        <v>0.01</v>
      </c>
      <c r="N50" s="317">
        <v>0.01</v>
      </c>
      <c r="O50" s="317">
        <v>0.01</v>
      </c>
      <c r="P50" s="317"/>
      <c r="Q50" s="76"/>
    </row>
    <row r="51" spans="2:17" x14ac:dyDescent="0.3">
      <c r="B51" s="151"/>
      <c r="C51" s="167"/>
      <c r="D51" s="68" t="s">
        <v>704</v>
      </c>
      <c r="E51" s="167"/>
      <c r="F51" s="117" t="s">
        <v>27</v>
      </c>
      <c r="G51" s="117" t="s">
        <v>27</v>
      </c>
      <c r="H51" s="117" t="s">
        <v>27</v>
      </c>
      <c r="I51" s="117">
        <v>3.8380000000000001</v>
      </c>
      <c r="J51" s="243"/>
      <c r="K51" s="243"/>
      <c r="L51" s="117"/>
      <c r="M51" s="317"/>
      <c r="N51" s="324"/>
      <c r="O51" s="324"/>
      <c r="P51" s="317"/>
      <c r="Q51" s="76"/>
    </row>
    <row r="52" spans="2:17" ht="22.8" x14ac:dyDescent="0.3">
      <c r="B52" s="151"/>
      <c r="C52" s="167"/>
      <c r="D52" s="68" t="s">
        <v>705</v>
      </c>
      <c r="E52" s="167"/>
      <c r="F52" s="117">
        <v>1E-3</v>
      </c>
      <c r="G52" s="117">
        <v>0</v>
      </c>
      <c r="H52" s="117">
        <v>4.0000000000000001E-3</v>
      </c>
      <c r="I52" s="117">
        <v>2.9999999999999997E-4</v>
      </c>
      <c r="J52" s="243"/>
      <c r="K52" s="243"/>
      <c r="L52" s="117"/>
      <c r="M52" s="317"/>
      <c r="N52" s="324"/>
      <c r="O52" s="324"/>
      <c r="P52" s="317"/>
      <c r="Q52" s="76"/>
    </row>
    <row r="53" spans="2:17" ht="22.8" x14ac:dyDescent="0.3">
      <c r="B53" s="151"/>
      <c r="C53" s="167"/>
      <c r="D53" s="68" t="s">
        <v>706</v>
      </c>
      <c r="E53" s="167"/>
      <c r="F53" s="117">
        <v>0</v>
      </c>
      <c r="G53" s="117">
        <v>0</v>
      </c>
      <c r="H53" s="117">
        <v>1E-3</v>
      </c>
      <c r="I53" s="117">
        <v>2.1999999999999999E-2</v>
      </c>
      <c r="J53" s="243"/>
      <c r="K53" s="243"/>
      <c r="L53" s="117"/>
      <c r="M53" s="317"/>
      <c r="N53" s="324"/>
      <c r="O53" s="324"/>
      <c r="P53" s="317"/>
      <c r="Q53" s="76"/>
    </row>
    <row r="54" spans="2:17" ht="23.4" thickBot="1" x14ac:dyDescent="0.35">
      <c r="B54" s="151"/>
      <c r="C54" s="326"/>
      <c r="D54" s="69" t="s">
        <v>707</v>
      </c>
      <c r="E54" s="326"/>
      <c r="F54" s="168" t="s">
        <v>27</v>
      </c>
      <c r="G54" s="168" t="s">
        <v>27</v>
      </c>
      <c r="H54" s="168" t="s">
        <v>27</v>
      </c>
      <c r="I54" s="168">
        <v>0.04</v>
      </c>
      <c r="J54" s="244"/>
      <c r="K54" s="244"/>
      <c r="L54" s="168"/>
      <c r="M54" s="158"/>
      <c r="N54" s="302"/>
      <c r="O54" s="302"/>
      <c r="P54" s="158"/>
      <c r="Q54" s="303"/>
    </row>
    <row r="55" spans="2:17" ht="22.8" x14ac:dyDescent="0.3">
      <c r="B55" s="151"/>
      <c r="C55" s="67" t="s">
        <v>684</v>
      </c>
      <c r="E55" s="117"/>
      <c r="F55" s="117"/>
      <c r="G55" s="117"/>
      <c r="H55" s="117"/>
      <c r="I55" s="117"/>
      <c r="J55" s="243"/>
      <c r="K55" s="243"/>
      <c r="L55" s="117"/>
      <c r="N55" s="248"/>
      <c r="O55" s="248"/>
      <c r="Q55" s="76"/>
    </row>
    <row r="56" spans="2:17" ht="22.8" x14ac:dyDescent="0.3">
      <c r="B56" s="151"/>
      <c r="C56" s="167"/>
      <c r="D56" s="68" t="s">
        <v>703</v>
      </c>
      <c r="E56" s="167"/>
      <c r="F56" s="117">
        <v>0.13900000000000001</v>
      </c>
      <c r="G56" s="117">
        <v>0.16200000000000001</v>
      </c>
      <c r="H56" s="117">
        <v>0.24399999999999999</v>
      </c>
      <c r="I56" s="117">
        <v>0.186</v>
      </c>
      <c r="J56" s="243"/>
      <c r="K56" s="243"/>
      <c r="L56" s="148"/>
      <c r="M56" s="189">
        <v>0.14000000000000001</v>
      </c>
      <c r="N56" s="189">
        <v>0.14000000000000001</v>
      </c>
      <c r="O56" s="189">
        <v>0.14000000000000001</v>
      </c>
      <c r="Q56" s="154"/>
    </row>
    <row r="57" spans="2:17" ht="22.8" x14ac:dyDescent="0.3">
      <c r="B57" s="151"/>
      <c r="C57" s="167"/>
      <c r="D57" s="68" t="s">
        <v>708</v>
      </c>
      <c r="E57" s="167"/>
      <c r="F57" s="117" t="s">
        <v>27</v>
      </c>
      <c r="G57" s="117" t="s">
        <v>27</v>
      </c>
      <c r="H57" s="117" t="s">
        <v>27</v>
      </c>
      <c r="I57" s="117">
        <v>10.379</v>
      </c>
      <c r="J57" s="243"/>
      <c r="K57" s="243"/>
      <c r="L57" s="117"/>
      <c r="N57" s="248"/>
      <c r="O57" s="248"/>
      <c r="Q57" s="76"/>
    </row>
    <row r="58" spans="2:17" ht="22.8" x14ac:dyDescent="0.3">
      <c r="B58" s="151"/>
      <c r="C58" s="167"/>
      <c r="D58" s="68" t="s">
        <v>705</v>
      </c>
      <c r="E58" s="167"/>
      <c r="F58" s="117">
        <v>0.10100000000000001</v>
      </c>
      <c r="G58" s="117">
        <v>0.13100000000000001</v>
      </c>
      <c r="H58" s="117">
        <v>0.12</v>
      </c>
      <c r="I58" s="117">
        <v>2.5999999999999999E-2</v>
      </c>
      <c r="J58" s="243"/>
      <c r="K58" s="243"/>
      <c r="L58" s="148"/>
      <c r="M58" s="189">
        <v>0.13</v>
      </c>
      <c r="N58" s="189">
        <v>0.13</v>
      </c>
      <c r="Q58" s="154"/>
    </row>
    <row r="59" spans="2:17" ht="22.8" x14ac:dyDescent="0.3">
      <c r="B59" s="151"/>
      <c r="C59" s="167"/>
      <c r="D59" s="68" t="s">
        <v>706</v>
      </c>
      <c r="E59" s="167"/>
      <c r="F59" s="117">
        <v>2.5000000000000001E-2</v>
      </c>
      <c r="G59" s="117">
        <v>2.1999999999999999E-2</v>
      </c>
      <c r="H59" s="117">
        <v>3.9E-2</v>
      </c>
      <c r="I59" s="117">
        <v>1.9E-2</v>
      </c>
      <c r="J59" s="243"/>
      <c r="K59" s="243"/>
      <c r="L59" s="117"/>
      <c r="N59" s="248"/>
      <c r="O59" s="248"/>
      <c r="Q59" s="76"/>
    </row>
    <row r="60" spans="2:17" ht="23.4" thickBot="1" x14ac:dyDescent="0.35">
      <c r="B60" s="151"/>
      <c r="C60" s="167"/>
      <c r="D60" s="68" t="s">
        <v>707</v>
      </c>
      <c r="E60" s="167"/>
      <c r="F60" s="117" t="s">
        <v>27</v>
      </c>
      <c r="G60" s="117" t="s">
        <v>27</v>
      </c>
      <c r="H60" s="117" t="s">
        <v>27</v>
      </c>
      <c r="I60" s="117">
        <v>0</v>
      </c>
      <c r="J60" s="243"/>
      <c r="K60" s="243"/>
      <c r="L60" s="117"/>
      <c r="N60" s="248"/>
      <c r="O60" s="248"/>
      <c r="Q60" s="76"/>
    </row>
    <row r="61" spans="2:17" ht="23.4" thickBot="1" x14ac:dyDescent="0.35">
      <c r="B61" s="297" t="s">
        <v>709</v>
      </c>
      <c r="C61" s="328" t="s">
        <v>710</v>
      </c>
      <c r="D61" s="329"/>
      <c r="E61" s="329"/>
      <c r="F61" s="306">
        <v>0.95</v>
      </c>
      <c r="G61" s="306">
        <v>0.87</v>
      </c>
      <c r="H61" s="306">
        <v>0.9</v>
      </c>
      <c r="I61" s="306">
        <v>0.71</v>
      </c>
      <c r="J61" s="330"/>
      <c r="K61" s="330"/>
      <c r="L61" s="306"/>
      <c r="M61" s="186"/>
      <c r="N61" s="331"/>
      <c r="O61" s="331"/>
      <c r="P61" s="186"/>
      <c r="Q61" s="332"/>
    </row>
    <row r="62" spans="2:17" ht="23.4" thickBot="1" x14ac:dyDescent="0.35">
      <c r="B62" s="77"/>
      <c r="C62" s="77" t="s">
        <v>711</v>
      </c>
      <c r="D62" s="168"/>
      <c r="E62" s="168"/>
      <c r="F62" s="307">
        <v>0.99</v>
      </c>
      <c r="G62" s="307">
        <v>0.99</v>
      </c>
      <c r="H62" s="327">
        <v>0.99</v>
      </c>
      <c r="I62" s="307">
        <v>0.2</v>
      </c>
      <c r="J62" s="244"/>
      <c r="K62" s="244"/>
      <c r="L62" s="307"/>
      <c r="M62" s="158"/>
      <c r="N62" s="308"/>
      <c r="O62" s="308"/>
      <c r="P62" s="158"/>
      <c r="Q62" s="309"/>
    </row>
    <row r="63" spans="2:17" x14ac:dyDescent="0.3">
      <c r="B63" s="11" t="s">
        <v>712</v>
      </c>
      <c r="C63" s="11"/>
      <c r="D63" s="11"/>
      <c r="E63" s="11"/>
    </row>
    <row r="64" spans="2:17" x14ac:dyDescent="0.3">
      <c r="B64" s="11" t="s">
        <v>713</v>
      </c>
      <c r="C64" s="11"/>
      <c r="D64" s="11"/>
      <c r="E64" s="11"/>
    </row>
    <row r="66" spans="2:17" x14ac:dyDescent="0.3">
      <c r="B66" s="39"/>
      <c r="C66" s="39"/>
      <c r="D66" s="39"/>
      <c r="E66" s="39"/>
    </row>
    <row r="67" spans="2:17" ht="15" thickBot="1" x14ac:dyDescent="0.35">
      <c r="C67" s="2"/>
      <c r="D67" s="2"/>
      <c r="E67" s="2"/>
      <c r="L67" t="s">
        <v>34</v>
      </c>
    </row>
    <row r="68" spans="2:17" ht="15" thickBot="1" x14ac:dyDescent="0.35">
      <c r="B68" s="120" t="s">
        <v>35</v>
      </c>
      <c r="C68" s="120" t="s">
        <v>36</v>
      </c>
      <c r="D68" s="120" t="s">
        <v>37</v>
      </c>
      <c r="E68" s="120" t="s">
        <v>38</v>
      </c>
      <c r="F68" s="3">
        <v>2020</v>
      </c>
      <c r="G68" s="3">
        <v>2021</v>
      </c>
      <c r="H68" s="3">
        <v>2022</v>
      </c>
      <c r="I68" s="3">
        <v>2023</v>
      </c>
      <c r="J68" s="3">
        <v>2024</v>
      </c>
      <c r="K68" s="93">
        <v>2025</v>
      </c>
      <c r="L68" s="40">
        <v>2020</v>
      </c>
      <c r="M68" s="3">
        <v>2021</v>
      </c>
      <c r="N68" s="3">
        <v>2022</v>
      </c>
      <c r="O68" s="3">
        <v>2023</v>
      </c>
      <c r="P68" s="3">
        <v>2024</v>
      </c>
      <c r="Q68" s="3">
        <v>2025</v>
      </c>
    </row>
    <row r="69" spans="2:17" x14ac:dyDescent="0.3">
      <c r="B69" s="310" t="s">
        <v>714</v>
      </c>
      <c r="C69" s="90" t="s">
        <v>715</v>
      </c>
      <c r="D69" s="92"/>
      <c r="E69" s="92"/>
      <c r="F69" s="94"/>
      <c r="G69" s="94"/>
      <c r="H69" s="94"/>
      <c r="I69" s="94"/>
      <c r="J69" s="182"/>
      <c r="K69" s="182"/>
      <c r="L69" s="181"/>
      <c r="M69" s="182"/>
      <c r="N69" s="182"/>
      <c r="O69" s="182"/>
      <c r="P69" s="182"/>
      <c r="Q69" s="183"/>
    </row>
    <row r="70" spans="2:17" x14ac:dyDescent="0.3">
      <c r="B70" s="148"/>
      <c r="C70" s="151"/>
      <c r="D70" s="5" t="s">
        <v>716</v>
      </c>
      <c r="E70" s="162"/>
      <c r="F70" s="7">
        <v>182</v>
      </c>
      <c r="G70" s="7">
        <v>176</v>
      </c>
      <c r="H70" s="7">
        <v>179</v>
      </c>
      <c r="I70" s="7">
        <v>219</v>
      </c>
      <c r="L70" s="148"/>
      <c r="Q70" s="154"/>
    </row>
    <row r="71" spans="2:17" ht="23.4" thickBot="1" x14ac:dyDescent="0.35">
      <c r="B71" s="148"/>
      <c r="C71" s="152"/>
      <c r="D71" s="6" t="s">
        <v>717</v>
      </c>
      <c r="E71" s="163"/>
      <c r="F71" s="8" t="s">
        <v>27</v>
      </c>
      <c r="G71" s="8" t="s">
        <v>27</v>
      </c>
      <c r="H71" s="8" t="s">
        <v>27</v>
      </c>
      <c r="I71" s="8">
        <v>470</v>
      </c>
      <c r="J71" s="158"/>
      <c r="K71" s="158"/>
      <c r="L71" s="149"/>
      <c r="M71" s="158"/>
      <c r="N71" s="158"/>
      <c r="O71" s="158"/>
      <c r="P71" s="158"/>
      <c r="Q71" s="155"/>
    </row>
    <row r="72" spans="2:17" ht="24" x14ac:dyDescent="0.3">
      <c r="B72" s="148"/>
      <c r="C72" s="90" t="s">
        <v>718</v>
      </c>
      <c r="D72" s="92"/>
      <c r="E72" s="92"/>
      <c r="F72" s="94"/>
      <c r="G72" s="94"/>
      <c r="H72" s="94"/>
      <c r="I72" s="94"/>
      <c r="J72" s="182"/>
      <c r="K72" s="182"/>
      <c r="L72" s="181"/>
      <c r="M72" s="182"/>
      <c r="N72" s="182"/>
      <c r="O72" s="182"/>
      <c r="P72" s="182"/>
      <c r="Q72" s="183"/>
    </row>
    <row r="73" spans="2:17" x14ac:dyDescent="0.3">
      <c r="B73" s="148"/>
      <c r="C73" s="151"/>
      <c r="D73" s="5" t="s">
        <v>716</v>
      </c>
      <c r="E73" s="162"/>
      <c r="F73" s="7" t="s">
        <v>27</v>
      </c>
      <c r="G73" s="7" t="s">
        <v>27</v>
      </c>
      <c r="H73" s="7" t="s">
        <v>27</v>
      </c>
      <c r="I73" s="7">
        <v>210</v>
      </c>
      <c r="L73" s="148"/>
      <c r="Q73" s="154"/>
    </row>
    <row r="74" spans="2:17" ht="23.4" thickBot="1" x14ac:dyDescent="0.35">
      <c r="B74" s="148"/>
      <c r="C74" s="152"/>
      <c r="D74" s="6" t="s">
        <v>719</v>
      </c>
      <c r="E74" s="163"/>
      <c r="F74" s="14">
        <v>0.91</v>
      </c>
      <c r="G74" s="14">
        <v>0.81</v>
      </c>
      <c r="H74" s="14">
        <v>0.92</v>
      </c>
      <c r="I74" s="14">
        <v>0.96</v>
      </c>
      <c r="J74" s="158"/>
      <c r="K74" s="158"/>
      <c r="L74" s="149"/>
      <c r="M74" s="158"/>
      <c r="N74" s="158"/>
      <c r="O74" s="158"/>
      <c r="P74" s="158"/>
      <c r="Q74" s="155"/>
    </row>
    <row r="75" spans="2:17" ht="24.6" thickBot="1" x14ac:dyDescent="0.35">
      <c r="B75" s="148"/>
      <c r="C75" s="241"/>
      <c r="D75" s="150" t="s">
        <v>721</v>
      </c>
      <c r="E75" s="104"/>
      <c r="F75" s="223">
        <v>0.94</v>
      </c>
      <c r="G75" s="223">
        <v>1</v>
      </c>
      <c r="H75" s="223">
        <v>0.94</v>
      </c>
      <c r="I75" s="223">
        <v>1.1200000000000001</v>
      </c>
      <c r="J75" s="186"/>
      <c r="K75" s="186"/>
      <c r="L75" s="311">
        <v>0.8</v>
      </c>
      <c r="M75" s="225">
        <v>0.8</v>
      </c>
      <c r="N75" s="225">
        <v>0.8</v>
      </c>
      <c r="O75" s="225">
        <v>0.8</v>
      </c>
      <c r="P75" s="225">
        <v>0.8</v>
      </c>
      <c r="Q75" s="226">
        <v>0.8</v>
      </c>
    </row>
    <row r="76" spans="2:17" ht="36" thickBot="1" x14ac:dyDescent="0.35">
      <c r="B76" s="148"/>
      <c r="C76" s="150" t="s">
        <v>722</v>
      </c>
      <c r="D76" s="104"/>
      <c r="E76" s="104"/>
      <c r="F76" s="223">
        <v>1</v>
      </c>
      <c r="G76" s="223">
        <v>1</v>
      </c>
      <c r="H76" s="223">
        <v>1</v>
      </c>
      <c r="I76" s="223">
        <v>1</v>
      </c>
      <c r="J76" s="186"/>
      <c r="K76" s="186"/>
      <c r="L76" s="312">
        <v>1</v>
      </c>
      <c r="M76" s="313">
        <v>1</v>
      </c>
      <c r="N76" s="313">
        <v>1</v>
      </c>
      <c r="O76" s="313">
        <v>1</v>
      </c>
      <c r="P76" s="313">
        <v>1</v>
      </c>
      <c r="Q76" s="314">
        <v>1</v>
      </c>
    </row>
    <row r="77" spans="2:17" ht="15" thickBot="1" x14ac:dyDescent="0.35">
      <c r="B77" s="148"/>
      <c r="C77" s="150" t="s">
        <v>720</v>
      </c>
      <c r="D77" s="104"/>
      <c r="E77" s="104"/>
      <c r="F77" s="315">
        <v>388658</v>
      </c>
      <c r="G77" s="315">
        <v>598071</v>
      </c>
      <c r="H77" s="315">
        <v>591091</v>
      </c>
      <c r="I77" s="315">
        <v>599356</v>
      </c>
      <c r="J77" s="186"/>
      <c r="K77" s="186"/>
      <c r="L77" s="185"/>
      <c r="M77" s="186"/>
      <c r="N77" s="186"/>
      <c r="O77" s="186"/>
      <c r="P77" s="186"/>
      <c r="Q77" s="187"/>
    </row>
    <row r="78" spans="2:17" x14ac:dyDescent="0.3">
      <c r="B78" s="148"/>
      <c r="C78" s="148"/>
      <c r="D78" s="4" t="s">
        <v>723</v>
      </c>
      <c r="E78" s="78"/>
      <c r="F78" s="7"/>
      <c r="G78" s="7"/>
      <c r="H78" s="7"/>
      <c r="I78" s="78"/>
      <c r="J78" s="317"/>
      <c r="K78" s="317"/>
      <c r="L78" s="148"/>
      <c r="M78" s="317"/>
      <c r="N78" s="317"/>
      <c r="O78" s="317"/>
      <c r="P78" s="317"/>
      <c r="Q78" s="154"/>
    </row>
    <row r="79" spans="2:17" x14ac:dyDescent="0.3">
      <c r="B79" s="148"/>
      <c r="C79" s="148"/>
      <c r="D79" s="49" t="s">
        <v>724</v>
      </c>
      <c r="E79" s="165"/>
      <c r="F79" s="7">
        <v>3</v>
      </c>
      <c r="G79" s="7">
        <v>3</v>
      </c>
      <c r="H79" s="7">
        <v>3</v>
      </c>
      <c r="I79" s="7">
        <v>4</v>
      </c>
      <c r="J79" s="317"/>
      <c r="K79" s="317"/>
      <c r="L79" s="148"/>
      <c r="M79" s="317"/>
      <c r="N79" s="317"/>
      <c r="O79" s="317"/>
      <c r="P79" s="317"/>
      <c r="Q79" s="154"/>
    </row>
    <row r="80" spans="2:17" ht="15" thickBot="1" x14ac:dyDescent="0.35">
      <c r="B80" s="148"/>
      <c r="C80" s="148"/>
      <c r="D80" s="47" t="s">
        <v>725</v>
      </c>
      <c r="E80" s="166"/>
      <c r="F80" s="8">
        <v>2</v>
      </c>
      <c r="G80" s="8">
        <v>2</v>
      </c>
      <c r="H80" s="8">
        <v>2</v>
      </c>
      <c r="I80" s="8">
        <v>9</v>
      </c>
      <c r="J80" s="317"/>
      <c r="K80" s="317"/>
      <c r="L80" s="148"/>
      <c r="M80" s="317"/>
      <c r="N80" s="317"/>
      <c r="O80" s="317"/>
      <c r="P80" s="317"/>
      <c r="Q80" s="154"/>
    </row>
    <row r="81" spans="2:17" x14ac:dyDescent="0.3">
      <c r="B81" s="148"/>
      <c r="C81" s="148"/>
      <c r="D81" s="4" t="s">
        <v>723</v>
      </c>
      <c r="E81" s="78"/>
      <c r="F81" s="7"/>
      <c r="G81" s="7"/>
      <c r="H81" s="7"/>
      <c r="I81" s="78"/>
      <c r="J81" s="317"/>
      <c r="K81" s="317"/>
      <c r="L81" s="148"/>
      <c r="M81" s="317"/>
      <c r="N81" s="317"/>
      <c r="O81" s="317"/>
      <c r="P81" s="317"/>
      <c r="Q81" s="154"/>
    </row>
    <row r="82" spans="2:17" x14ac:dyDescent="0.3">
      <c r="B82" s="148"/>
      <c r="C82" s="148"/>
      <c r="D82" s="49" t="s">
        <v>726</v>
      </c>
      <c r="E82" s="165"/>
      <c r="F82" s="7" t="s">
        <v>27</v>
      </c>
      <c r="G82" s="7" t="s">
        <v>27</v>
      </c>
      <c r="H82" s="7" t="s">
        <v>27</v>
      </c>
      <c r="I82" s="7">
        <v>2</v>
      </c>
      <c r="J82" s="317"/>
      <c r="K82" s="317"/>
      <c r="L82" s="148"/>
      <c r="M82" s="317"/>
      <c r="N82" s="317"/>
      <c r="O82" s="317"/>
      <c r="P82" s="317"/>
      <c r="Q82" s="154"/>
    </row>
    <row r="83" spans="2:17" x14ac:dyDescent="0.3">
      <c r="B83" s="148"/>
      <c r="C83" s="148"/>
      <c r="D83" s="49" t="s">
        <v>727</v>
      </c>
      <c r="E83" s="165"/>
      <c r="F83" s="7" t="s">
        <v>27</v>
      </c>
      <c r="G83" s="7" t="s">
        <v>27</v>
      </c>
      <c r="H83" s="7" t="s">
        <v>27</v>
      </c>
      <c r="I83" s="7">
        <v>0</v>
      </c>
      <c r="J83" s="317"/>
      <c r="K83" s="317"/>
      <c r="L83" s="148"/>
      <c r="M83" s="317"/>
      <c r="N83" s="317"/>
      <c r="O83" s="317"/>
      <c r="P83" s="317"/>
      <c r="Q83" s="154"/>
    </row>
    <row r="84" spans="2:17" ht="15" thickBot="1" x14ac:dyDescent="0.35">
      <c r="B84" s="148"/>
      <c r="C84" s="148"/>
      <c r="D84" s="47" t="s">
        <v>728</v>
      </c>
      <c r="E84" s="166"/>
      <c r="F84" s="8" t="s">
        <v>27</v>
      </c>
      <c r="G84" s="8" t="s">
        <v>27</v>
      </c>
      <c r="H84" s="8" t="s">
        <v>27</v>
      </c>
      <c r="I84" s="8">
        <v>9</v>
      </c>
      <c r="J84" s="317"/>
      <c r="K84" s="317"/>
      <c r="L84" s="148"/>
      <c r="M84" s="317"/>
      <c r="N84" s="317"/>
      <c r="O84" s="317"/>
      <c r="P84" s="317"/>
      <c r="Q84" s="154"/>
    </row>
    <row r="85" spans="2:17" ht="23.4" thickBot="1" x14ac:dyDescent="0.35">
      <c r="B85" s="149"/>
      <c r="C85" s="149"/>
      <c r="D85" s="9" t="s">
        <v>729</v>
      </c>
      <c r="E85" s="164"/>
      <c r="F85" s="8">
        <v>0</v>
      </c>
      <c r="G85" s="8">
        <v>0</v>
      </c>
      <c r="H85" s="8">
        <v>0</v>
      </c>
      <c r="I85" s="8">
        <v>0</v>
      </c>
      <c r="J85" s="158"/>
      <c r="K85" s="158"/>
      <c r="L85" s="149">
        <v>0</v>
      </c>
      <c r="M85" s="158">
        <v>0</v>
      </c>
      <c r="N85" s="158">
        <v>0</v>
      </c>
      <c r="O85" s="158">
        <v>0</v>
      </c>
      <c r="P85" s="158">
        <v>0</v>
      </c>
      <c r="Q85" s="155">
        <v>0</v>
      </c>
    </row>
    <row r="86" spans="2:17" x14ac:dyDescent="0.3">
      <c r="B86" s="10" t="s">
        <v>730</v>
      </c>
      <c r="C86" s="10"/>
      <c r="D86" s="10"/>
      <c r="E86" s="10"/>
    </row>
    <row r="87" spans="2:17" x14ac:dyDescent="0.3">
      <c r="B87" s="10" t="s">
        <v>731</v>
      </c>
      <c r="C87" s="10"/>
      <c r="D87" s="10"/>
      <c r="E87" s="10"/>
    </row>
    <row r="106" spans="7:7" x14ac:dyDescent="0.3">
      <c r="G106" s="50"/>
    </row>
    <row r="109" spans="7:7" x14ac:dyDescent="0.3">
      <c r="G109" s="50"/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EDFF8-378F-4048-81E3-181D02425793}">
  <sheetPr>
    <tabColor theme="9"/>
  </sheetPr>
  <dimension ref="B2:Q48"/>
  <sheetViews>
    <sheetView topLeftCell="D4" zoomScale="48" zoomScaleNormal="40" workbookViewId="0">
      <selection activeCell="L60" sqref="L60"/>
    </sheetView>
  </sheetViews>
  <sheetFormatPr defaultRowHeight="14.4" x14ac:dyDescent="0.3"/>
  <cols>
    <col min="2" max="5" width="26" customWidth="1"/>
  </cols>
  <sheetData>
    <row r="2" spans="2:9" x14ac:dyDescent="0.3">
      <c r="B2" t="s">
        <v>650</v>
      </c>
    </row>
    <row r="6" spans="2:9" x14ac:dyDescent="0.3">
      <c r="B6" t="s">
        <v>83</v>
      </c>
    </row>
    <row r="7" spans="2:9" x14ac:dyDescent="0.3">
      <c r="G7">
        <v>2023</v>
      </c>
      <c r="H7" t="s">
        <v>34</v>
      </c>
      <c r="I7" t="s">
        <v>34</v>
      </c>
    </row>
    <row r="8" spans="2:9" x14ac:dyDescent="0.3">
      <c r="H8">
        <v>2023</v>
      </c>
      <c r="I8">
        <v>2025</v>
      </c>
    </row>
    <row r="9" spans="2:9" x14ac:dyDescent="0.3">
      <c r="B9" t="s">
        <v>651</v>
      </c>
      <c r="F9" t="s">
        <v>177</v>
      </c>
      <c r="G9">
        <v>19.920000000000002</v>
      </c>
      <c r="H9" t="s">
        <v>457</v>
      </c>
      <c r="I9" t="s">
        <v>457</v>
      </c>
    </row>
    <row r="10" spans="2:9" x14ac:dyDescent="0.3">
      <c r="B10" t="s">
        <v>652</v>
      </c>
      <c r="F10" t="s">
        <v>177</v>
      </c>
      <c r="G10">
        <v>11.88</v>
      </c>
      <c r="H10" t="s">
        <v>458</v>
      </c>
      <c r="I10" t="s">
        <v>458</v>
      </c>
    </row>
    <row r="11" spans="2:9" x14ac:dyDescent="0.3">
      <c r="B11" t="s">
        <v>653</v>
      </c>
      <c r="F11" t="s">
        <v>177</v>
      </c>
      <c r="G11">
        <v>32.340000000000003</v>
      </c>
      <c r="H11" t="s">
        <v>461</v>
      </c>
      <c r="I11" t="s">
        <v>461</v>
      </c>
    </row>
    <row r="12" spans="2:9" x14ac:dyDescent="0.3">
      <c r="B12" t="s">
        <v>654</v>
      </c>
      <c r="F12" t="s">
        <v>177</v>
      </c>
      <c r="G12">
        <v>12.41</v>
      </c>
      <c r="H12" t="s">
        <v>464</v>
      </c>
      <c r="I12" t="s">
        <v>464</v>
      </c>
    </row>
    <row r="13" spans="2:9" x14ac:dyDescent="0.3">
      <c r="B13" t="s">
        <v>655</v>
      </c>
    </row>
    <row r="14" spans="2:9" x14ac:dyDescent="0.3">
      <c r="B14" t="s">
        <v>656</v>
      </c>
    </row>
    <row r="17" spans="2:17" ht="15" thickBot="1" x14ac:dyDescent="0.35">
      <c r="B17" s="2" t="s">
        <v>650</v>
      </c>
      <c r="C17" s="2"/>
      <c r="D17" s="2"/>
      <c r="E17" s="2"/>
      <c r="L17" t="s">
        <v>34</v>
      </c>
    </row>
    <row r="18" spans="2:17" ht="15" thickBot="1" x14ac:dyDescent="0.35">
      <c r="B18" s="120" t="s">
        <v>35</v>
      </c>
      <c r="C18" s="120" t="s">
        <v>36</v>
      </c>
      <c r="D18" s="120" t="s">
        <v>37</v>
      </c>
      <c r="E18" s="120" t="s">
        <v>38</v>
      </c>
      <c r="F18" s="3">
        <v>2020</v>
      </c>
      <c r="G18" s="3">
        <v>2021</v>
      </c>
      <c r="H18" s="3" t="s">
        <v>157</v>
      </c>
      <c r="I18" s="3">
        <v>2023</v>
      </c>
      <c r="J18" s="3">
        <v>2024</v>
      </c>
      <c r="K18" s="3">
        <v>2025</v>
      </c>
      <c r="L18" s="3">
        <v>2020</v>
      </c>
      <c r="M18" s="3">
        <v>2021</v>
      </c>
      <c r="N18" s="3">
        <v>2022</v>
      </c>
      <c r="O18" s="3">
        <v>2023</v>
      </c>
      <c r="P18" s="3">
        <v>2024</v>
      </c>
      <c r="Q18" s="3">
        <v>2025</v>
      </c>
    </row>
    <row r="19" spans="2:17" x14ac:dyDescent="0.3">
      <c r="B19" s="4" t="s">
        <v>657</v>
      </c>
      <c r="C19" s="78"/>
      <c r="D19" s="78"/>
      <c r="E19" s="78"/>
      <c r="F19" s="7"/>
      <c r="G19" s="7"/>
      <c r="H19" s="7"/>
      <c r="I19" s="7"/>
      <c r="J19" s="181"/>
      <c r="K19" s="183"/>
      <c r="L19" s="181"/>
      <c r="M19" s="182"/>
      <c r="N19" s="182"/>
      <c r="O19" s="182"/>
      <c r="P19" s="182"/>
      <c r="Q19" s="183"/>
    </row>
    <row r="20" spans="2:17" x14ac:dyDescent="0.3">
      <c r="C20" s="49" t="s">
        <v>658</v>
      </c>
      <c r="D20" s="165"/>
      <c r="E20" s="165"/>
      <c r="F20" s="7">
        <v>862</v>
      </c>
      <c r="G20" s="7">
        <v>977</v>
      </c>
      <c r="H20" s="7">
        <v>947</v>
      </c>
      <c r="I20" s="7">
        <v>634</v>
      </c>
      <c r="J20" s="148"/>
      <c r="K20" s="154"/>
      <c r="L20" s="148"/>
      <c r="Q20" s="154"/>
    </row>
    <row r="21" spans="2:17" x14ac:dyDescent="0.3">
      <c r="D21" s="169"/>
      <c r="E21" s="66" t="s">
        <v>659</v>
      </c>
      <c r="F21" s="7">
        <v>698</v>
      </c>
      <c r="G21" s="7">
        <v>683</v>
      </c>
      <c r="H21" s="7">
        <v>645</v>
      </c>
      <c r="I21" s="7">
        <v>469</v>
      </c>
      <c r="J21" s="148"/>
      <c r="K21" s="154"/>
      <c r="L21" s="148"/>
      <c r="Q21" s="154"/>
    </row>
    <row r="22" spans="2:17" x14ac:dyDescent="0.3">
      <c r="D22" s="169"/>
      <c r="E22" s="66" t="s">
        <v>660</v>
      </c>
      <c r="F22" s="7">
        <v>164</v>
      </c>
      <c r="G22" s="7">
        <v>294</v>
      </c>
      <c r="H22" s="7">
        <v>302</v>
      </c>
      <c r="I22" s="7">
        <v>165</v>
      </c>
      <c r="J22" s="148"/>
      <c r="K22" s="154"/>
      <c r="L22" s="148"/>
      <c r="Q22" s="154"/>
    </row>
    <row r="23" spans="2:17" x14ac:dyDescent="0.3">
      <c r="C23" s="49" t="s">
        <v>661</v>
      </c>
      <c r="D23" s="165"/>
      <c r="E23" s="179" t="s">
        <v>662</v>
      </c>
      <c r="F23" s="29">
        <v>1507</v>
      </c>
      <c r="G23" s="29">
        <v>1644</v>
      </c>
      <c r="H23" s="7">
        <v>910</v>
      </c>
      <c r="I23" s="7">
        <v>901</v>
      </c>
      <c r="J23" s="148"/>
      <c r="K23" s="154"/>
      <c r="L23" s="148"/>
      <c r="Q23" s="154"/>
    </row>
    <row r="24" spans="2:17" x14ac:dyDescent="0.3">
      <c r="C24" s="49" t="s">
        <v>663</v>
      </c>
      <c r="D24" s="165"/>
      <c r="E24" s="179" t="s">
        <v>662</v>
      </c>
      <c r="F24" s="7">
        <v>250</v>
      </c>
      <c r="G24" s="7">
        <v>255</v>
      </c>
      <c r="H24" s="7">
        <v>331</v>
      </c>
      <c r="I24" s="7">
        <v>302</v>
      </c>
      <c r="J24" s="148"/>
      <c r="K24" s="154"/>
      <c r="L24" s="148"/>
      <c r="Q24" s="154"/>
    </row>
    <row r="25" spans="2:17" x14ac:dyDescent="0.3">
      <c r="C25" s="49" t="s">
        <v>664</v>
      </c>
      <c r="D25" s="165"/>
      <c r="E25" s="165"/>
      <c r="F25" s="7">
        <v>33</v>
      </c>
      <c r="G25" s="7">
        <v>112</v>
      </c>
      <c r="H25" s="7">
        <v>84</v>
      </c>
      <c r="I25" s="7">
        <v>191</v>
      </c>
      <c r="J25" s="148"/>
      <c r="K25" s="154"/>
      <c r="L25" s="148"/>
      <c r="Q25" s="154"/>
    </row>
    <row r="26" spans="2:17" ht="15" thickBot="1" x14ac:dyDescent="0.35">
      <c r="C26" s="47" t="s">
        <v>665</v>
      </c>
      <c r="D26" s="166"/>
      <c r="E26" s="166"/>
      <c r="F26" s="8">
        <v>8.5000000000000006E-3</v>
      </c>
      <c r="G26" s="8">
        <v>9.1000000000000004E-3</v>
      </c>
      <c r="H26" s="8">
        <v>7.9000000000000008E-3</v>
      </c>
      <c r="I26" s="8">
        <v>8.2000000000000007E-3</v>
      </c>
      <c r="J26" s="148"/>
      <c r="K26" s="154"/>
      <c r="L26" s="148"/>
      <c r="Q26" s="154"/>
    </row>
    <row r="27" spans="2:17" x14ac:dyDescent="0.3">
      <c r="B27" s="4" t="s">
        <v>666</v>
      </c>
      <c r="C27" s="78"/>
      <c r="D27" s="78"/>
      <c r="E27" s="78"/>
      <c r="F27" s="7"/>
      <c r="G27" s="7"/>
      <c r="H27" s="7"/>
      <c r="I27" s="7"/>
      <c r="J27" s="148"/>
      <c r="K27" s="154"/>
      <c r="L27" s="148"/>
      <c r="Q27" s="154"/>
    </row>
    <row r="28" spans="2:17" ht="22.8" x14ac:dyDescent="0.3">
      <c r="C28" s="4" t="s">
        <v>667</v>
      </c>
      <c r="D28" s="49" t="s">
        <v>658</v>
      </c>
      <c r="E28" s="165"/>
      <c r="F28" s="7">
        <v>22.1</v>
      </c>
      <c r="G28" s="7">
        <v>29.6</v>
      </c>
      <c r="H28" s="7">
        <v>32.4</v>
      </c>
      <c r="I28" s="7">
        <v>21.09</v>
      </c>
      <c r="J28" s="148"/>
      <c r="K28" s="154"/>
      <c r="L28" s="148"/>
      <c r="Q28" s="154"/>
    </row>
    <row r="29" spans="2:17" x14ac:dyDescent="0.3">
      <c r="C29" s="169"/>
      <c r="E29" s="66" t="s">
        <v>659</v>
      </c>
      <c r="F29" s="7">
        <v>22.1</v>
      </c>
      <c r="G29" s="7">
        <v>24.5</v>
      </c>
      <c r="H29" s="7">
        <v>25.5</v>
      </c>
      <c r="I29" s="7">
        <v>19.920000000000002</v>
      </c>
      <c r="J29" s="148"/>
      <c r="K29" s="154"/>
      <c r="L29" s="198">
        <v>30</v>
      </c>
      <c r="M29" s="189">
        <v>30</v>
      </c>
      <c r="N29" s="189">
        <v>30</v>
      </c>
      <c r="O29" s="189">
        <v>30</v>
      </c>
      <c r="P29" s="189">
        <v>30</v>
      </c>
      <c r="Q29" s="201">
        <v>30</v>
      </c>
    </row>
    <row r="30" spans="2:17" x14ac:dyDescent="0.3">
      <c r="C30" s="169"/>
      <c r="E30" s="66" t="s">
        <v>660</v>
      </c>
      <c r="F30" s="7">
        <v>0</v>
      </c>
      <c r="G30" s="7">
        <v>5.0999999999999996</v>
      </c>
      <c r="H30" s="7">
        <v>6.9</v>
      </c>
      <c r="I30" s="7">
        <v>1.17</v>
      </c>
      <c r="J30" s="148"/>
      <c r="K30" s="154"/>
      <c r="L30" s="148"/>
      <c r="Q30" s="154"/>
    </row>
    <row r="31" spans="2:17" x14ac:dyDescent="0.3">
      <c r="C31" s="165"/>
      <c r="D31" s="49" t="s">
        <v>661</v>
      </c>
      <c r="E31" s="179" t="s">
        <v>662</v>
      </c>
      <c r="F31" s="7">
        <v>39.200000000000003</v>
      </c>
      <c r="G31" s="7">
        <v>49.5</v>
      </c>
      <c r="H31" s="7">
        <v>27.2</v>
      </c>
      <c r="I31" s="7">
        <v>22.43</v>
      </c>
      <c r="J31" s="148"/>
      <c r="K31" s="154"/>
      <c r="L31" s="148"/>
      <c r="Q31" s="154"/>
    </row>
    <row r="32" spans="2:17" x14ac:dyDescent="0.3">
      <c r="C32" s="165"/>
      <c r="D32" s="49" t="s">
        <v>668</v>
      </c>
      <c r="E32" s="179" t="s">
        <v>662</v>
      </c>
      <c r="F32" s="7">
        <v>7.9</v>
      </c>
      <c r="G32" s="7">
        <v>9.1999999999999993</v>
      </c>
      <c r="H32" s="7">
        <v>13.1</v>
      </c>
      <c r="I32" s="7">
        <v>12.84</v>
      </c>
      <c r="J32" s="148"/>
      <c r="K32" s="154"/>
      <c r="L32" s="148"/>
      <c r="Q32" s="154"/>
    </row>
    <row r="33" spans="2:17" ht="15" thickBot="1" x14ac:dyDescent="0.35">
      <c r="C33" s="166"/>
      <c r="D33" s="47" t="s">
        <v>664</v>
      </c>
      <c r="E33" s="166"/>
      <c r="F33" s="8">
        <v>0.5</v>
      </c>
      <c r="G33" s="8">
        <v>3.4</v>
      </c>
      <c r="H33" s="8">
        <v>2.7</v>
      </c>
      <c r="I33" s="8">
        <v>2.02</v>
      </c>
      <c r="J33" s="148"/>
      <c r="K33" s="154"/>
      <c r="L33" s="148"/>
      <c r="Q33" s="154"/>
    </row>
    <row r="34" spans="2:17" ht="22.8" x14ac:dyDescent="0.3">
      <c r="C34" s="4" t="s">
        <v>669</v>
      </c>
      <c r="D34" s="78"/>
      <c r="E34" s="78"/>
      <c r="F34" s="7"/>
      <c r="G34" s="7"/>
      <c r="H34" s="7"/>
      <c r="I34" s="7"/>
      <c r="J34" s="148"/>
      <c r="K34" s="154"/>
      <c r="L34" s="148"/>
      <c r="Q34" s="154"/>
    </row>
    <row r="35" spans="2:17" x14ac:dyDescent="0.3">
      <c r="D35" s="49" t="s">
        <v>658</v>
      </c>
      <c r="E35" s="165"/>
      <c r="F35" s="7">
        <v>25.4</v>
      </c>
      <c r="G35" s="7">
        <v>25.4</v>
      </c>
      <c r="H35" s="7">
        <v>21.8</v>
      </c>
      <c r="I35" s="7">
        <v>11.88</v>
      </c>
      <c r="J35" s="148"/>
      <c r="K35" s="154"/>
      <c r="L35" s="198">
        <v>76.599999999999994</v>
      </c>
      <c r="M35" s="189">
        <v>76.599999999999994</v>
      </c>
      <c r="N35" s="189">
        <v>76.599999999999994</v>
      </c>
      <c r="O35" s="189">
        <v>76.599999999999994</v>
      </c>
      <c r="P35" s="189">
        <v>33.6</v>
      </c>
      <c r="Q35" s="201">
        <v>33.6</v>
      </c>
    </row>
    <row r="36" spans="2:17" x14ac:dyDescent="0.3">
      <c r="E36" s="66" t="s">
        <v>670</v>
      </c>
      <c r="F36" s="7">
        <v>0</v>
      </c>
      <c r="G36" s="7">
        <v>0</v>
      </c>
      <c r="H36" s="7">
        <v>0</v>
      </c>
      <c r="I36" s="7">
        <v>0</v>
      </c>
      <c r="J36" s="148"/>
      <c r="K36" s="154"/>
      <c r="L36" s="148"/>
      <c r="Q36" s="154"/>
    </row>
    <row r="37" spans="2:17" x14ac:dyDescent="0.3">
      <c r="E37" s="66" t="s">
        <v>660</v>
      </c>
      <c r="F37" s="7">
        <v>25.4</v>
      </c>
      <c r="G37" s="7">
        <v>25.4</v>
      </c>
      <c r="H37" s="7">
        <v>21.8</v>
      </c>
      <c r="I37" s="7">
        <v>11.88</v>
      </c>
      <c r="J37" s="148"/>
      <c r="K37" s="154"/>
      <c r="L37" s="148"/>
      <c r="Q37" s="154"/>
    </row>
    <row r="38" spans="2:17" x14ac:dyDescent="0.3">
      <c r="D38" s="49" t="s">
        <v>661</v>
      </c>
      <c r="E38" s="179" t="s">
        <v>662</v>
      </c>
      <c r="F38" s="7" t="s">
        <v>671</v>
      </c>
      <c r="G38" s="7" t="s">
        <v>672</v>
      </c>
      <c r="H38" s="7" t="s">
        <v>673</v>
      </c>
      <c r="I38" s="7">
        <v>32.340000000000003</v>
      </c>
      <c r="J38" s="148"/>
      <c r="K38" s="154"/>
      <c r="L38" s="198">
        <v>118.4</v>
      </c>
      <c r="M38" s="189">
        <v>118.4</v>
      </c>
      <c r="N38" s="189">
        <v>118.4</v>
      </c>
      <c r="O38" s="189">
        <v>118.4</v>
      </c>
      <c r="P38" s="189">
        <v>55.5</v>
      </c>
      <c r="Q38" s="201">
        <v>55.5</v>
      </c>
    </row>
    <row r="39" spans="2:17" x14ac:dyDescent="0.3">
      <c r="D39" s="49" t="s">
        <v>664</v>
      </c>
      <c r="E39" s="179"/>
      <c r="F39" s="7">
        <v>2.7</v>
      </c>
      <c r="G39" s="7">
        <v>3.1</v>
      </c>
      <c r="H39" s="7">
        <v>2.6</v>
      </c>
      <c r="I39" s="7">
        <v>12.41</v>
      </c>
      <c r="J39" s="148"/>
      <c r="K39" s="154"/>
      <c r="L39" s="198">
        <v>23</v>
      </c>
      <c r="M39" s="189">
        <v>23</v>
      </c>
      <c r="N39" s="189">
        <v>23</v>
      </c>
      <c r="O39" s="189">
        <v>23</v>
      </c>
      <c r="P39" s="189">
        <v>17.600000000000001</v>
      </c>
      <c r="Q39" s="201">
        <v>17.600000000000001</v>
      </c>
    </row>
    <row r="40" spans="2:17" ht="15" thickBot="1" x14ac:dyDescent="0.35">
      <c r="D40" s="47" t="s">
        <v>674</v>
      </c>
      <c r="E40" s="166"/>
      <c r="F40" s="8">
        <v>1.2999999999999999E-3</v>
      </c>
      <c r="G40" s="8">
        <v>1.5E-3</v>
      </c>
      <c r="H40" s="8">
        <v>1.4E-3</v>
      </c>
      <c r="I40" s="8">
        <v>6.9999999999999999E-4</v>
      </c>
      <c r="J40" s="148"/>
      <c r="K40" s="154"/>
      <c r="L40" s="148"/>
      <c r="Q40" s="154"/>
    </row>
    <row r="41" spans="2:17" ht="22.8" x14ac:dyDescent="0.3">
      <c r="B41" s="4" t="s">
        <v>675</v>
      </c>
      <c r="C41" s="78"/>
      <c r="D41" s="78"/>
      <c r="E41" s="78"/>
      <c r="F41" s="7"/>
      <c r="G41" s="7"/>
      <c r="H41" s="7"/>
      <c r="I41" s="7"/>
      <c r="J41" s="148"/>
      <c r="K41" s="154"/>
      <c r="L41" s="148"/>
      <c r="Q41" s="154"/>
    </row>
    <row r="42" spans="2:17" x14ac:dyDescent="0.3">
      <c r="C42" s="49" t="s">
        <v>676</v>
      </c>
      <c r="D42" s="165"/>
      <c r="E42" s="165"/>
      <c r="F42" s="7">
        <v>181</v>
      </c>
      <c r="G42" s="7">
        <v>108</v>
      </c>
      <c r="H42" s="7">
        <v>9</v>
      </c>
      <c r="I42" s="7">
        <v>32</v>
      </c>
      <c r="J42" s="148"/>
      <c r="K42" s="154"/>
      <c r="L42" s="148"/>
      <c r="Q42" s="154"/>
    </row>
    <row r="43" spans="2:17" x14ac:dyDescent="0.3">
      <c r="C43" s="49" t="s">
        <v>677</v>
      </c>
      <c r="D43" s="165"/>
      <c r="E43" s="165"/>
      <c r="F43" s="7">
        <v>0</v>
      </c>
      <c r="G43" s="7">
        <v>0</v>
      </c>
      <c r="H43" s="7">
        <v>0</v>
      </c>
      <c r="I43" s="7">
        <v>0</v>
      </c>
      <c r="J43" s="148"/>
      <c r="K43" s="154"/>
      <c r="L43" s="148"/>
      <c r="Q43" s="154"/>
    </row>
    <row r="44" spans="2:17" ht="15" thickBot="1" x14ac:dyDescent="0.35">
      <c r="C44" s="47" t="s">
        <v>678</v>
      </c>
      <c r="D44" s="166"/>
      <c r="E44" s="166"/>
      <c r="F44" s="8">
        <v>0</v>
      </c>
      <c r="G44" s="8">
        <v>0</v>
      </c>
      <c r="H44" s="8">
        <v>0</v>
      </c>
      <c r="I44" s="8">
        <v>0</v>
      </c>
      <c r="J44" s="149"/>
      <c r="K44" s="155"/>
      <c r="L44" s="149"/>
      <c r="M44" s="158"/>
      <c r="N44" s="158"/>
      <c r="O44" s="158"/>
      <c r="P44" s="158"/>
      <c r="Q44" s="155"/>
    </row>
    <row r="45" spans="2:17" x14ac:dyDescent="0.3">
      <c r="B45" s="11" t="s">
        <v>679</v>
      </c>
      <c r="C45" s="11"/>
      <c r="D45" s="11"/>
      <c r="E45" s="11"/>
    </row>
    <row r="46" spans="2:17" x14ac:dyDescent="0.3">
      <c r="B46" s="11" t="s">
        <v>680</v>
      </c>
      <c r="C46" s="11"/>
      <c r="D46" s="11"/>
      <c r="E46" s="11"/>
    </row>
    <row r="47" spans="2:17" x14ac:dyDescent="0.3">
      <c r="B47" s="11" t="s">
        <v>681</v>
      </c>
      <c r="C47" s="11"/>
      <c r="D47" s="11"/>
      <c r="E47" s="11"/>
    </row>
    <row r="48" spans="2:17" x14ac:dyDescent="0.3">
      <c r="B48" s="11" t="s">
        <v>682</v>
      </c>
      <c r="C48" s="11"/>
      <c r="D48" s="11"/>
      <c r="E48" s="11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8C071-D80F-4924-AABF-B09F89B964D9}">
  <sheetPr>
    <tabColor theme="9"/>
  </sheetPr>
  <dimension ref="B2:Q86"/>
  <sheetViews>
    <sheetView topLeftCell="A72" zoomScale="55" zoomScaleNormal="55" workbookViewId="0">
      <selection activeCell="G95" sqref="G94:G95"/>
    </sheetView>
  </sheetViews>
  <sheetFormatPr defaultRowHeight="14.4" x14ac:dyDescent="0.3"/>
  <cols>
    <col min="2" max="5" width="22.88671875" customWidth="1"/>
  </cols>
  <sheetData>
    <row r="2" spans="2:17" x14ac:dyDescent="0.3">
      <c r="B2" s="109" t="s">
        <v>732</v>
      </c>
    </row>
    <row r="4" spans="2:17" x14ac:dyDescent="0.3">
      <c r="B4" t="s">
        <v>83</v>
      </c>
    </row>
    <row r="5" spans="2:17" x14ac:dyDescent="0.3">
      <c r="G5">
        <v>2023</v>
      </c>
      <c r="H5" t="s">
        <v>34</v>
      </c>
      <c r="I5" t="s">
        <v>34</v>
      </c>
    </row>
    <row r="6" spans="2:17" x14ac:dyDescent="0.3">
      <c r="H6">
        <v>2023</v>
      </c>
      <c r="I6">
        <v>2025</v>
      </c>
    </row>
    <row r="7" spans="2:17" x14ac:dyDescent="0.3">
      <c r="B7" t="s">
        <v>467</v>
      </c>
      <c r="F7" t="s">
        <v>177</v>
      </c>
      <c r="G7" s="12">
        <v>1</v>
      </c>
      <c r="H7" s="12">
        <v>1</v>
      </c>
      <c r="I7" s="12">
        <v>1</v>
      </c>
    </row>
    <row r="8" spans="2:17" x14ac:dyDescent="0.3">
      <c r="B8" t="s">
        <v>468</v>
      </c>
      <c r="F8" t="s">
        <v>177</v>
      </c>
      <c r="G8" s="12">
        <v>1</v>
      </c>
      <c r="H8" s="12">
        <v>1</v>
      </c>
      <c r="I8" s="12">
        <v>1</v>
      </c>
    </row>
    <row r="9" spans="2:17" x14ac:dyDescent="0.3">
      <c r="B9" t="s">
        <v>733</v>
      </c>
    </row>
    <row r="14" spans="2:17" ht="15" thickBot="1" x14ac:dyDescent="0.35">
      <c r="B14" s="2" t="s">
        <v>732</v>
      </c>
      <c r="C14" s="2"/>
      <c r="D14" s="2"/>
      <c r="E14" s="2"/>
      <c r="L14" t="s">
        <v>34</v>
      </c>
    </row>
    <row r="15" spans="2:17" ht="15" thickBot="1" x14ac:dyDescent="0.35">
      <c r="B15" s="120" t="s">
        <v>35</v>
      </c>
      <c r="C15" s="120" t="s">
        <v>36</v>
      </c>
      <c r="D15" s="120" t="s">
        <v>37</v>
      </c>
      <c r="E15" s="120" t="s">
        <v>38</v>
      </c>
      <c r="F15" s="180" t="s">
        <v>734</v>
      </c>
      <c r="G15" s="180" t="s">
        <v>735</v>
      </c>
      <c r="H15" s="180" t="s">
        <v>597</v>
      </c>
      <c r="I15" s="180">
        <v>2023</v>
      </c>
      <c r="J15" s="159">
        <v>2024</v>
      </c>
      <c r="K15" s="180">
        <v>2025</v>
      </c>
      <c r="L15" s="40">
        <v>2020</v>
      </c>
      <c r="M15" s="3">
        <v>2021</v>
      </c>
      <c r="N15" s="3">
        <v>2022</v>
      </c>
      <c r="O15" s="3">
        <v>2023</v>
      </c>
      <c r="P15" s="3">
        <v>2024</v>
      </c>
      <c r="Q15" s="3">
        <v>2025</v>
      </c>
    </row>
    <row r="16" spans="2:17" x14ac:dyDescent="0.3">
      <c r="B16" s="90" t="s">
        <v>736</v>
      </c>
      <c r="C16" s="90" t="s">
        <v>737</v>
      </c>
      <c r="D16" s="182"/>
      <c r="E16" s="92"/>
      <c r="F16" s="94" t="s">
        <v>27</v>
      </c>
      <c r="G16" s="94">
        <v>42</v>
      </c>
      <c r="H16" s="94">
        <v>41</v>
      </c>
      <c r="I16" s="94">
        <v>42</v>
      </c>
      <c r="J16" s="182"/>
      <c r="K16" s="233"/>
      <c r="L16" s="181"/>
      <c r="M16" s="182"/>
      <c r="N16" s="182"/>
      <c r="O16" s="182"/>
      <c r="P16" s="182"/>
      <c r="Q16" s="183"/>
    </row>
    <row r="17" spans="2:17" ht="22.8" x14ac:dyDescent="0.3">
      <c r="B17" s="151"/>
      <c r="C17" s="148"/>
      <c r="D17" s="49" t="s">
        <v>738</v>
      </c>
      <c r="E17" s="165"/>
      <c r="F17" s="7" t="s">
        <v>27</v>
      </c>
      <c r="G17" s="7">
        <v>42</v>
      </c>
      <c r="H17" s="7">
        <v>41</v>
      </c>
      <c r="I17" s="7">
        <v>42</v>
      </c>
      <c r="J17" s="317"/>
      <c r="K17" s="151"/>
      <c r="L17" s="148"/>
      <c r="M17" s="317"/>
      <c r="N17" s="317"/>
      <c r="O17" s="317"/>
      <c r="P17" s="317"/>
      <c r="Q17" s="154"/>
    </row>
    <row r="18" spans="2:17" ht="22.8" x14ac:dyDescent="0.3">
      <c r="B18" s="151"/>
      <c r="C18" s="49"/>
      <c r="D18" s="49" t="s">
        <v>739</v>
      </c>
      <c r="E18" s="165"/>
      <c r="F18" s="7" t="s">
        <v>27</v>
      </c>
      <c r="G18" s="7">
        <v>42</v>
      </c>
      <c r="H18" s="7">
        <v>41</v>
      </c>
      <c r="I18" s="7">
        <v>42</v>
      </c>
      <c r="J18" s="317"/>
      <c r="K18" s="151"/>
      <c r="L18" s="148"/>
      <c r="M18" s="317"/>
      <c r="N18" s="317"/>
      <c r="O18" s="317"/>
      <c r="P18" s="317"/>
      <c r="Q18" s="154"/>
    </row>
    <row r="19" spans="2:17" ht="22.8" x14ac:dyDescent="0.3">
      <c r="B19" s="151"/>
      <c r="C19" s="49"/>
      <c r="D19" s="49" t="s">
        <v>740</v>
      </c>
      <c r="E19" s="165"/>
      <c r="F19" s="7" t="s">
        <v>27</v>
      </c>
      <c r="G19" s="7">
        <v>7</v>
      </c>
      <c r="H19" s="7">
        <v>7</v>
      </c>
      <c r="I19" s="7">
        <v>7</v>
      </c>
      <c r="J19" s="317"/>
      <c r="K19" s="151"/>
      <c r="L19" s="148"/>
      <c r="M19" s="317"/>
      <c r="N19" s="317"/>
      <c r="O19" s="317"/>
      <c r="P19" s="317"/>
      <c r="Q19" s="154"/>
    </row>
    <row r="20" spans="2:17" ht="24" x14ac:dyDescent="0.3">
      <c r="B20" s="151"/>
      <c r="C20" s="49"/>
      <c r="D20" s="49" t="s">
        <v>741</v>
      </c>
      <c r="E20" s="165"/>
      <c r="F20" s="7" t="s">
        <v>27</v>
      </c>
      <c r="G20" s="7">
        <v>7</v>
      </c>
      <c r="H20" s="7">
        <v>7</v>
      </c>
      <c r="I20" s="7">
        <v>7</v>
      </c>
      <c r="J20" s="317"/>
      <c r="K20" s="151"/>
      <c r="L20" s="148"/>
      <c r="M20" s="317"/>
      <c r="N20" s="317"/>
      <c r="O20" s="317"/>
      <c r="P20" s="317"/>
      <c r="Q20" s="154"/>
    </row>
    <row r="21" spans="2:17" ht="24.6" thickBot="1" x14ac:dyDescent="0.35">
      <c r="B21" s="151"/>
      <c r="C21" s="47"/>
      <c r="D21" s="47" t="s">
        <v>742</v>
      </c>
      <c r="E21" s="166"/>
      <c r="F21" s="8" t="s">
        <v>27</v>
      </c>
      <c r="G21" s="8">
        <v>7</v>
      </c>
      <c r="H21" s="8">
        <v>7</v>
      </c>
      <c r="I21" s="8">
        <v>7</v>
      </c>
      <c r="J21" s="158"/>
      <c r="K21" s="152"/>
      <c r="L21" s="149"/>
      <c r="M21" s="158"/>
      <c r="N21" s="158"/>
      <c r="O21" s="158"/>
      <c r="P21" s="158"/>
      <c r="Q21" s="155"/>
    </row>
    <row r="22" spans="2:17" x14ac:dyDescent="0.3">
      <c r="B22" s="151"/>
      <c r="C22" s="4" t="s">
        <v>743</v>
      </c>
      <c r="D22" s="317"/>
      <c r="E22" s="78"/>
      <c r="F22" s="7"/>
      <c r="G22" s="7">
        <v>10</v>
      </c>
      <c r="H22" s="7">
        <v>10</v>
      </c>
      <c r="I22" s="7">
        <v>8</v>
      </c>
      <c r="J22" s="334"/>
      <c r="K22" s="151"/>
      <c r="L22" s="148"/>
      <c r="M22" s="317"/>
      <c r="N22" s="317"/>
      <c r="O22" s="317"/>
      <c r="P22" s="317"/>
      <c r="Q22" s="154"/>
    </row>
    <row r="23" spans="2:17" ht="22.8" x14ac:dyDescent="0.3">
      <c r="B23" s="151"/>
      <c r="C23" s="49"/>
      <c r="D23" s="49" t="s">
        <v>738</v>
      </c>
      <c r="E23" s="165"/>
      <c r="F23" s="7"/>
      <c r="G23" s="7">
        <v>9</v>
      </c>
      <c r="H23" s="7">
        <v>10</v>
      </c>
      <c r="I23" s="7">
        <v>8</v>
      </c>
      <c r="J23" s="334"/>
      <c r="K23" s="151"/>
      <c r="L23" s="148"/>
      <c r="M23" s="317"/>
      <c r="N23" s="317"/>
      <c r="O23" s="317"/>
      <c r="P23" s="317"/>
      <c r="Q23" s="154"/>
    </row>
    <row r="24" spans="2:17" ht="22.8" x14ac:dyDescent="0.3">
      <c r="B24" s="151"/>
      <c r="C24" s="49"/>
      <c r="D24" s="49" t="s">
        <v>739</v>
      </c>
      <c r="E24" s="165"/>
      <c r="F24" s="7"/>
      <c r="G24" s="7">
        <v>9</v>
      </c>
      <c r="H24" s="7">
        <v>10</v>
      </c>
      <c r="I24" s="7">
        <v>8</v>
      </c>
      <c r="J24" s="334"/>
      <c r="K24" s="151"/>
      <c r="L24" s="148"/>
      <c r="M24" s="317"/>
      <c r="N24" s="317"/>
      <c r="O24" s="317"/>
      <c r="P24" s="317"/>
      <c r="Q24" s="154"/>
    </row>
    <row r="25" spans="2:17" ht="22.8" x14ac:dyDescent="0.3">
      <c r="B25" s="151"/>
      <c r="C25" s="49"/>
      <c r="D25" s="49" t="s">
        <v>740</v>
      </c>
      <c r="E25" s="165"/>
      <c r="F25" s="7"/>
      <c r="G25" s="7">
        <v>4</v>
      </c>
      <c r="H25" s="7">
        <v>4</v>
      </c>
      <c r="I25" s="7">
        <v>3</v>
      </c>
      <c r="J25" s="334"/>
      <c r="K25" s="151"/>
      <c r="L25" s="148"/>
      <c r="M25" s="317"/>
      <c r="N25" s="317"/>
      <c r="O25" s="317"/>
      <c r="P25" s="317"/>
      <c r="Q25" s="154"/>
    </row>
    <row r="26" spans="2:17" ht="24" x14ac:dyDescent="0.3">
      <c r="B26" s="151"/>
      <c r="C26" s="49"/>
      <c r="D26" s="49" t="s">
        <v>741</v>
      </c>
      <c r="E26" s="165"/>
      <c r="F26" s="7"/>
      <c r="G26" s="7">
        <v>2</v>
      </c>
      <c r="H26" s="7">
        <v>2</v>
      </c>
      <c r="I26" s="7">
        <v>1</v>
      </c>
      <c r="J26" s="334"/>
      <c r="K26" s="151"/>
      <c r="L26" s="148"/>
      <c r="M26" s="317"/>
      <c r="N26" s="317"/>
      <c r="O26" s="317"/>
      <c r="P26" s="317"/>
      <c r="Q26" s="154"/>
    </row>
    <row r="27" spans="2:17" ht="24.6" thickBot="1" x14ac:dyDescent="0.35">
      <c r="B27" s="152"/>
      <c r="C27" s="47"/>
      <c r="D27" s="47" t="s">
        <v>742</v>
      </c>
      <c r="E27" s="166"/>
      <c r="F27" s="8"/>
      <c r="G27" s="8" t="s">
        <v>744</v>
      </c>
      <c r="H27" s="8" t="s">
        <v>744</v>
      </c>
      <c r="I27" s="8" t="s">
        <v>744</v>
      </c>
      <c r="J27" s="335"/>
      <c r="K27" s="152"/>
      <c r="L27" s="149"/>
      <c r="M27" s="158"/>
      <c r="N27" s="158"/>
      <c r="O27" s="158"/>
      <c r="P27" s="158"/>
      <c r="Q27" s="155"/>
    </row>
    <row r="28" spans="2:17" ht="22.8" x14ac:dyDescent="0.3">
      <c r="B28" s="91" t="s">
        <v>745</v>
      </c>
      <c r="C28" s="90" t="s">
        <v>737</v>
      </c>
      <c r="D28" s="92" t="s">
        <v>746</v>
      </c>
      <c r="E28" s="336"/>
      <c r="F28" s="95" t="s">
        <v>27</v>
      </c>
      <c r="G28" s="94">
        <v>4</v>
      </c>
      <c r="H28" s="94">
        <v>4</v>
      </c>
      <c r="I28" s="94">
        <v>4</v>
      </c>
      <c r="J28" s="233"/>
      <c r="K28" s="182"/>
      <c r="L28" s="181"/>
      <c r="M28" s="182"/>
      <c r="N28" s="182"/>
      <c r="O28" s="182"/>
      <c r="P28" s="182"/>
      <c r="Q28" s="183"/>
    </row>
    <row r="29" spans="2:17" x14ac:dyDescent="0.3">
      <c r="B29" s="148"/>
      <c r="C29" s="151"/>
      <c r="D29" s="165"/>
      <c r="E29" s="170" t="s">
        <v>747</v>
      </c>
      <c r="F29" s="151"/>
      <c r="G29" s="7">
        <v>1</v>
      </c>
      <c r="H29" s="7">
        <v>1</v>
      </c>
      <c r="I29" s="7">
        <v>1</v>
      </c>
      <c r="J29" s="151"/>
      <c r="K29" s="317"/>
      <c r="L29" s="148"/>
      <c r="M29" s="317"/>
      <c r="N29" s="317"/>
      <c r="O29" s="317"/>
      <c r="P29" s="317"/>
      <c r="Q29" s="154"/>
    </row>
    <row r="30" spans="2:17" x14ac:dyDescent="0.3">
      <c r="B30" s="148"/>
      <c r="C30" s="151"/>
      <c r="D30" s="317"/>
      <c r="E30" s="170" t="s">
        <v>748</v>
      </c>
      <c r="F30" s="151"/>
      <c r="G30" s="7">
        <v>1</v>
      </c>
      <c r="H30" s="7">
        <v>1</v>
      </c>
      <c r="I30" s="7">
        <v>1</v>
      </c>
      <c r="J30" s="151"/>
      <c r="K30" s="317"/>
      <c r="L30" s="148"/>
      <c r="M30" s="317"/>
      <c r="N30" s="317"/>
      <c r="O30" s="317"/>
      <c r="P30" s="317"/>
      <c r="Q30" s="154"/>
    </row>
    <row r="31" spans="2:17" ht="15" thickBot="1" x14ac:dyDescent="0.35">
      <c r="B31" s="54"/>
      <c r="C31" s="152"/>
      <c r="D31" s="164"/>
      <c r="E31" s="171" t="s">
        <v>749</v>
      </c>
      <c r="F31" s="58"/>
      <c r="G31" s="8">
        <v>2</v>
      </c>
      <c r="H31" s="8">
        <v>2</v>
      </c>
      <c r="I31" s="8">
        <v>2</v>
      </c>
      <c r="J31" s="58"/>
      <c r="K31" s="158"/>
      <c r="L31" s="149"/>
      <c r="M31" s="158"/>
      <c r="N31" s="158"/>
      <c r="O31" s="158"/>
      <c r="P31" s="158"/>
      <c r="Q31" s="155"/>
    </row>
    <row r="32" spans="2:17" ht="22.8" x14ac:dyDescent="0.3">
      <c r="B32" s="54"/>
      <c r="C32" s="4" t="s">
        <v>743</v>
      </c>
      <c r="D32" s="78" t="s">
        <v>746</v>
      </c>
      <c r="E32" s="337"/>
      <c r="F32" s="57"/>
      <c r="G32" s="7">
        <v>3</v>
      </c>
      <c r="H32" s="7">
        <v>3</v>
      </c>
      <c r="I32" s="7">
        <v>2</v>
      </c>
      <c r="J32" s="57"/>
      <c r="K32" s="317"/>
      <c r="L32" s="148"/>
      <c r="M32" s="317"/>
      <c r="N32" s="317"/>
      <c r="O32" s="317"/>
      <c r="P32" s="317"/>
      <c r="Q32" s="154"/>
    </row>
    <row r="33" spans="2:17" x14ac:dyDescent="0.3">
      <c r="B33" s="148"/>
      <c r="C33" s="49"/>
      <c r="D33" s="165"/>
      <c r="E33" s="170" t="s">
        <v>747</v>
      </c>
      <c r="F33" s="57" t="s">
        <v>27</v>
      </c>
      <c r="G33" s="7">
        <v>0</v>
      </c>
      <c r="H33" s="7">
        <v>0</v>
      </c>
      <c r="I33" s="7">
        <v>0</v>
      </c>
      <c r="J33" s="151"/>
      <c r="K33" s="317"/>
      <c r="L33" s="148"/>
      <c r="M33" s="317"/>
      <c r="N33" s="317"/>
      <c r="O33" s="317"/>
      <c r="P33" s="317"/>
      <c r="Q33" s="154"/>
    </row>
    <row r="34" spans="2:17" x14ac:dyDescent="0.3">
      <c r="B34" s="148"/>
      <c r="C34" s="49"/>
      <c r="D34" s="165"/>
      <c r="E34" s="170" t="s">
        <v>748</v>
      </c>
      <c r="F34" s="57" t="s">
        <v>27</v>
      </c>
      <c r="G34" s="7">
        <v>1</v>
      </c>
      <c r="H34" s="7">
        <v>1</v>
      </c>
      <c r="I34" s="7">
        <v>1</v>
      </c>
      <c r="J34" s="151"/>
      <c r="K34" s="317"/>
      <c r="L34" s="148"/>
      <c r="M34" s="317"/>
      <c r="N34" s="317"/>
      <c r="O34" s="317"/>
      <c r="P34" s="317"/>
      <c r="Q34" s="154"/>
    </row>
    <row r="35" spans="2:17" ht="15" thickBot="1" x14ac:dyDescent="0.35">
      <c r="B35" s="148"/>
      <c r="C35" s="49"/>
      <c r="D35" s="165"/>
      <c r="E35" s="170" t="s">
        <v>749</v>
      </c>
      <c r="F35" s="57" t="s">
        <v>27</v>
      </c>
      <c r="G35" s="7">
        <v>2</v>
      </c>
      <c r="H35" s="7">
        <v>2</v>
      </c>
      <c r="I35" s="7">
        <v>1</v>
      </c>
      <c r="J35" s="151"/>
      <c r="K35" s="317"/>
      <c r="L35" s="148"/>
      <c r="M35" s="317"/>
      <c r="N35" s="317"/>
      <c r="O35" s="317"/>
      <c r="P35" s="317"/>
      <c r="Q35" s="154"/>
    </row>
    <row r="36" spans="2:17" ht="22.8" x14ac:dyDescent="0.3">
      <c r="B36" s="148"/>
      <c r="C36" s="90" t="s">
        <v>737</v>
      </c>
      <c r="D36" s="92" t="s">
        <v>750</v>
      </c>
      <c r="E36" s="336"/>
      <c r="F36" s="95" t="s">
        <v>27</v>
      </c>
      <c r="G36" s="94">
        <v>3</v>
      </c>
      <c r="H36" s="94">
        <v>3</v>
      </c>
      <c r="I36" s="94">
        <v>3</v>
      </c>
      <c r="J36" s="233"/>
      <c r="K36" s="182"/>
      <c r="L36" s="181"/>
      <c r="M36" s="182"/>
      <c r="N36" s="182"/>
      <c r="O36" s="182"/>
      <c r="P36" s="182"/>
      <c r="Q36" s="183"/>
    </row>
    <row r="37" spans="2:17" x14ac:dyDescent="0.3">
      <c r="B37" s="148"/>
      <c r="C37" s="151"/>
      <c r="D37" s="78"/>
      <c r="E37" s="170" t="s">
        <v>747</v>
      </c>
      <c r="F37" s="57"/>
      <c r="G37" s="7">
        <v>3</v>
      </c>
      <c r="H37" s="7">
        <v>3</v>
      </c>
      <c r="I37" s="7">
        <v>3</v>
      </c>
      <c r="J37" s="57"/>
      <c r="K37" s="317"/>
      <c r="L37" s="148"/>
      <c r="M37" s="317"/>
      <c r="N37" s="317"/>
      <c r="O37" s="317"/>
      <c r="P37" s="317"/>
      <c r="Q37" s="154"/>
    </row>
    <row r="38" spans="2:17" x14ac:dyDescent="0.3">
      <c r="B38" s="148"/>
      <c r="C38" s="4"/>
      <c r="D38" s="78"/>
      <c r="E38" s="170" t="s">
        <v>748</v>
      </c>
      <c r="F38" s="57"/>
      <c r="G38" s="7">
        <v>0</v>
      </c>
      <c r="H38" s="7">
        <v>0</v>
      </c>
      <c r="I38" s="7">
        <v>0</v>
      </c>
      <c r="J38" s="57"/>
      <c r="K38" s="317"/>
      <c r="L38" s="148"/>
      <c r="M38" s="317"/>
      <c r="N38" s="317"/>
      <c r="O38" s="317"/>
      <c r="P38" s="317"/>
      <c r="Q38" s="154"/>
    </row>
    <row r="39" spans="2:17" ht="15" thickBot="1" x14ac:dyDescent="0.35">
      <c r="B39" s="148"/>
      <c r="C39" s="9"/>
      <c r="D39" s="164"/>
      <c r="E39" s="171" t="s">
        <v>749</v>
      </c>
      <c r="F39" s="58"/>
      <c r="G39" s="8">
        <v>0</v>
      </c>
      <c r="H39" s="8">
        <v>0</v>
      </c>
      <c r="I39" s="8">
        <v>0</v>
      </c>
      <c r="J39" s="58"/>
      <c r="K39" s="158"/>
      <c r="L39" s="149"/>
      <c r="M39" s="158"/>
      <c r="N39" s="158"/>
      <c r="O39" s="158"/>
      <c r="P39" s="158"/>
      <c r="Q39" s="155"/>
    </row>
    <row r="40" spans="2:17" ht="22.8" x14ac:dyDescent="0.3">
      <c r="B40" s="148"/>
      <c r="C40" s="4" t="s">
        <v>743</v>
      </c>
      <c r="D40" s="78" t="s">
        <v>750</v>
      </c>
      <c r="E40" s="317"/>
      <c r="F40" s="57"/>
      <c r="G40" s="7">
        <v>1</v>
      </c>
      <c r="H40" s="7">
        <v>1</v>
      </c>
      <c r="I40" s="7">
        <v>1</v>
      </c>
      <c r="J40" s="57"/>
      <c r="K40" s="317"/>
      <c r="L40" s="148"/>
      <c r="M40" s="317"/>
      <c r="N40" s="317"/>
      <c r="O40" s="317"/>
      <c r="P40" s="317"/>
      <c r="Q40" s="154"/>
    </row>
    <row r="41" spans="2:17" x14ac:dyDescent="0.3">
      <c r="B41" s="148"/>
      <c r="C41" s="49"/>
      <c r="D41" s="165"/>
      <c r="E41" s="170" t="s">
        <v>747</v>
      </c>
      <c r="F41" s="57" t="s">
        <v>27</v>
      </c>
      <c r="G41" s="7">
        <v>1</v>
      </c>
      <c r="H41" s="7">
        <v>1</v>
      </c>
      <c r="I41" s="7">
        <v>1</v>
      </c>
      <c r="J41" s="151"/>
      <c r="K41" s="317"/>
      <c r="L41" s="148"/>
      <c r="M41" s="317"/>
      <c r="N41" s="317"/>
      <c r="O41" s="317"/>
      <c r="P41" s="317"/>
      <c r="Q41" s="154"/>
    </row>
    <row r="42" spans="2:17" x14ac:dyDescent="0.3">
      <c r="B42" s="148"/>
      <c r="C42" s="49"/>
      <c r="D42" s="165"/>
      <c r="E42" s="170" t="s">
        <v>748</v>
      </c>
      <c r="F42" s="57" t="s">
        <v>27</v>
      </c>
      <c r="G42" s="7">
        <v>0</v>
      </c>
      <c r="H42" s="7">
        <v>0</v>
      </c>
      <c r="I42" s="7">
        <v>0</v>
      </c>
      <c r="J42" s="151"/>
      <c r="K42" s="317"/>
      <c r="L42" s="148"/>
      <c r="M42" s="317"/>
      <c r="N42" s="317"/>
      <c r="O42" s="317"/>
      <c r="P42" s="317"/>
      <c r="Q42" s="154"/>
    </row>
    <row r="43" spans="2:17" ht="15" thickBot="1" x14ac:dyDescent="0.35">
      <c r="B43" s="119"/>
      <c r="C43" s="51"/>
      <c r="D43" s="53"/>
      <c r="E43" s="171" t="s">
        <v>749</v>
      </c>
      <c r="F43" s="58" t="s">
        <v>27</v>
      </c>
      <c r="G43" s="8">
        <v>0</v>
      </c>
      <c r="H43" s="8">
        <v>0</v>
      </c>
      <c r="I43" s="8">
        <v>0</v>
      </c>
      <c r="J43" s="152"/>
      <c r="K43" s="158"/>
      <c r="L43" s="149"/>
      <c r="M43" s="158"/>
      <c r="N43" s="158"/>
      <c r="O43" s="158"/>
      <c r="P43" s="158"/>
      <c r="Q43" s="155"/>
    </row>
    <row r="44" spans="2:17" x14ac:dyDescent="0.3">
      <c r="B44" s="90" t="s">
        <v>751</v>
      </c>
      <c r="C44" s="348" t="s">
        <v>737</v>
      </c>
      <c r="D44" s="92" t="s">
        <v>751</v>
      </c>
      <c r="E44" s="92"/>
      <c r="F44" s="94" t="s">
        <v>27</v>
      </c>
      <c r="G44" s="177">
        <v>78288</v>
      </c>
      <c r="H44" s="177">
        <v>75315</v>
      </c>
      <c r="I44" s="177">
        <v>80299</v>
      </c>
      <c r="J44" s="182"/>
      <c r="K44" s="233"/>
      <c r="L44" s="181"/>
      <c r="M44" s="182"/>
      <c r="N44" s="182"/>
      <c r="O44" s="182"/>
      <c r="P44" s="182"/>
      <c r="Q44" s="183"/>
    </row>
    <row r="45" spans="2:17" ht="22.8" x14ac:dyDescent="0.3">
      <c r="B45" s="151"/>
      <c r="C45" s="349"/>
      <c r="D45" s="165"/>
      <c r="E45" s="49" t="s">
        <v>738</v>
      </c>
      <c r="F45" s="7" t="s">
        <v>27</v>
      </c>
      <c r="G45" s="29">
        <v>78288</v>
      </c>
      <c r="H45" s="29">
        <v>75315</v>
      </c>
      <c r="I45" s="29">
        <v>80299</v>
      </c>
      <c r="J45" s="317"/>
      <c r="K45" s="151"/>
      <c r="L45" s="148"/>
      <c r="M45" s="317"/>
      <c r="N45" s="317"/>
      <c r="O45" s="317"/>
      <c r="P45" s="317"/>
      <c r="Q45" s="154"/>
    </row>
    <row r="46" spans="2:17" ht="22.8" x14ac:dyDescent="0.3">
      <c r="B46" s="151"/>
      <c r="C46" s="349"/>
      <c r="D46" s="165"/>
      <c r="E46" s="49" t="s">
        <v>740</v>
      </c>
      <c r="F46" s="7" t="s">
        <v>27</v>
      </c>
      <c r="G46" s="29">
        <v>46031</v>
      </c>
      <c r="H46" s="29">
        <v>46031</v>
      </c>
      <c r="I46" s="29">
        <v>46031</v>
      </c>
      <c r="J46" s="317"/>
      <c r="K46" s="151"/>
      <c r="L46" s="148"/>
      <c r="M46" s="317"/>
      <c r="N46" s="317"/>
      <c r="O46" s="317"/>
      <c r="P46" s="317"/>
      <c r="Q46" s="154"/>
    </row>
    <row r="47" spans="2:17" ht="22.8" x14ac:dyDescent="0.3">
      <c r="B47" s="151"/>
      <c r="C47" s="349"/>
      <c r="D47" s="165"/>
      <c r="E47" s="49" t="s">
        <v>752</v>
      </c>
      <c r="F47" s="7" t="s">
        <v>27</v>
      </c>
      <c r="G47" s="29">
        <v>46031</v>
      </c>
      <c r="H47" s="29">
        <v>46031</v>
      </c>
      <c r="I47" s="29">
        <v>46031</v>
      </c>
      <c r="J47" s="317"/>
      <c r="K47" s="151"/>
      <c r="L47" s="148"/>
      <c r="M47" s="317"/>
      <c r="N47" s="317"/>
      <c r="O47" s="317"/>
      <c r="P47" s="317"/>
      <c r="Q47" s="154"/>
    </row>
    <row r="48" spans="2:17" ht="15" thickBot="1" x14ac:dyDescent="0.35">
      <c r="B48" s="151"/>
      <c r="C48" s="349"/>
      <c r="D48" s="166"/>
      <c r="E48" s="47" t="s">
        <v>753</v>
      </c>
      <c r="F48" s="8" t="s">
        <v>27</v>
      </c>
      <c r="G48" s="30">
        <v>5623</v>
      </c>
      <c r="H48" s="30">
        <v>5623</v>
      </c>
      <c r="I48" s="30">
        <v>22154</v>
      </c>
      <c r="J48" s="158"/>
      <c r="K48" s="152"/>
      <c r="L48" s="149"/>
      <c r="M48" s="158"/>
      <c r="N48" s="158"/>
      <c r="O48" s="158"/>
      <c r="P48" s="158"/>
      <c r="Q48" s="155"/>
    </row>
    <row r="49" spans="2:17" ht="22.8" x14ac:dyDescent="0.3">
      <c r="B49" s="151"/>
      <c r="C49" s="349"/>
      <c r="D49" s="4" t="s">
        <v>754</v>
      </c>
      <c r="E49" s="78"/>
      <c r="F49" s="7" t="s">
        <v>27</v>
      </c>
      <c r="G49" s="29">
        <v>26825</v>
      </c>
      <c r="H49" s="29">
        <v>26825</v>
      </c>
      <c r="I49" s="29">
        <v>26825</v>
      </c>
      <c r="K49" s="151"/>
      <c r="L49" s="148"/>
      <c r="M49" s="317"/>
      <c r="N49" s="317"/>
      <c r="O49" s="317"/>
      <c r="P49" s="317"/>
      <c r="Q49" s="154"/>
    </row>
    <row r="50" spans="2:17" x14ac:dyDescent="0.3">
      <c r="B50" s="151"/>
      <c r="C50" s="349"/>
      <c r="E50" s="5" t="s">
        <v>755</v>
      </c>
      <c r="F50" s="7" t="s">
        <v>27</v>
      </c>
      <c r="G50" s="29">
        <v>24121</v>
      </c>
      <c r="H50" s="29">
        <v>24121</v>
      </c>
      <c r="I50" s="29">
        <v>24121</v>
      </c>
      <c r="K50" s="151"/>
      <c r="L50" s="148"/>
      <c r="M50" s="317"/>
      <c r="N50" s="317"/>
      <c r="O50" s="317"/>
      <c r="P50" s="317"/>
      <c r="Q50" s="154"/>
    </row>
    <row r="51" spans="2:17" x14ac:dyDescent="0.3">
      <c r="B51" s="151"/>
      <c r="C51" s="349"/>
      <c r="E51" s="5" t="s">
        <v>756</v>
      </c>
      <c r="F51" s="7" t="s">
        <v>27</v>
      </c>
      <c r="G51" s="7">
        <v>436</v>
      </c>
      <c r="H51" s="7">
        <v>436</v>
      </c>
      <c r="I51" s="7">
        <v>436</v>
      </c>
      <c r="K51" s="151"/>
      <c r="L51" s="148"/>
      <c r="M51" s="317"/>
      <c r="N51" s="317"/>
      <c r="O51" s="317"/>
      <c r="P51" s="317"/>
      <c r="Q51" s="154"/>
    </row>
    <row r="52" spans="2:17" ht="15" thickBot="1" x14ac:dyDescent="0.35">
      <c r="B52" s="151"/>
      <c r="C52" s="349"/>
      <c r="E52" s="5" t="s">
        <v>757</v>
      </c>
      <c r="F52" s="7" t="s">
        <v>27</v>
      </c>
      <c r="G52" s="29">
        <v>2268</v>
      </c>
      <c r="H52" s="29">
        <v>2268</v>
      </c>
      <c r="I52" s="29">
        <v>2268</v>
      </c>
      <c r="K52" s="151"/>
      <c r="L52" s="148"/>
      <c r="M52" s="317"/>
      <c r="N52" s="317"/>
      <c r="O52" s="317"/>
      <c r="P52" s="317"/>
      <c r="Q52" s="154"/>
    </row>
    <row r="53" spans="2:17" ht="34.200000000000003" x14ac:dyDescent="0.3">
      <c r="B53" s="151"/>
      <c r="C53" s="349"/>
      <c r="D53" s="90" t="s">
        <v>758</v>
      </c>
      <c r="E53" s="92"/>
      <c r="F53" s="94" t="s">
        <v>27</v>
      </c>
      <c r="G53" s="177">
        <v>19206</v>
      </c>
      <c r="H53" s="177">
        <v>19206</v>
      </c>
      <c r="I53" s="177">
        <v>19206</v>
      </c>
      <c r="J53" s="182"/>
      <c r="K53" s="233"/>
      <c r="L53" s="181"/>
      <c r="M53" s="182"/>
      <c r="N53" s="182"/>
      <c r="O53" s="182"/>
      <c r="P53" s="182"/>
      <c r="Q53" s="183"/>
    </row>
    <row r="54" spans="2:17" x14ac:dyDescent="0.3">
      <c r="B54" s="151"/>
      <c r="C54" s="349"/>
      <c r="D54" s="148"/>
      <c r="E54" s="5" t="s">
        <v>755</v>
      </c>
      <c r="F54" s="7" t="s">
        <v>27</v>
      </c>
      <c r="G54" s="29">
        <v>19206</v>
      </c>
      <c r="H54" s="29">
        <v>19206</v>
      </c>
      <c r="I54" s="29">
        <v>19206</v>
      </c>
      <c r="J54" s="317"/>
      <c r="K54" s="151"/>
      <c r="L54" s="148"/>
      <c r="M54" s="317"/>
      <c r="N54" s="317"/>
      <c r="O54" s="317"/>
      <c r="P54" s="317"/>
      <c r="Q54" s="154"/>
    </row>
    <row r="55" spans="2:17" x14ac:dyDescent="0.3">
      <c r="B55" s="151"/>
      <c r="C55" s="349"/>
      <c r="D55" s="148"/>
      <c r="E55" s="5" t="s">
        <v>756</v>
      </c>
      <c r="F55" s="7" t="s">
        <v>27</v>
      </c>
      <c r="G55" s="7">
        <v>0</v>
      </c>
      <c r="H55" s="7">
        <v>0</v>
      </c>
      <c r="I55" s="7">
        <v>0</v>
      </c>
      <c r="J55" s="317"/>
      <c r="K55" s="151"/>
      <c r="L55" s="148"/>
      <c r="M55" s="317"/>
      <c r="N55" s="317"/>
      <c r="O55" s="317"/>
      <c r="P55" s="317"/>
      <c r="Q55" s="154"/>
    </row>
    <row r="56" spans="2:17" ht="15" thickBot="1" x14ac:dyDescent="0.35">
      <c r="B56" s="151"/>
      <c r="C56" s="350"/>
      <c r="D56" s="149"/>
      <c r="E56" s="6" t="s">
        <v>757</v>
      </c>
      <c r="F56" s="8" t="s">
        <v>27</v>
      </c>
      <c r="G56" s="8">
        <v>0</v>
      </c>
      <c r="H56" s="8">
        <v>0</v>
      </c>
      <c r="I56" s="8">
        <v>0</v>
      </c>
      <c r="J56" s="158"/>
      <c r="K56" s="152"/>
      <c r="L56" s="149"/>
      <c r="M56" s="158"/>
      <c r="N56" s="158"/>
      <c r="O56" s="158"/>
      <c r="P56" s="158"/>
      <c r="Q56" s="155"/>
    </row>
    <row r="57" spans="2:17" x14ac:dyDescent="0.3">
      <c r="B57" s="151"/>
      <c r="C57" s="348" t="s">
        <v>743</v>
      </c>
      <c r="D57" s="90" t="s">
        <v>751</v>
      </c>
      <c r="E57" s="92"/>
      <c r="F57" s="94"/>
      <c r="G57" s="177">
        <v>11831</v>
      </c>
      <c r="H57" s="177">
        <v>16891</v>
      </c>
      <c r="I57" s="177">
        <v>11211</v>
      </c>
      <c r="J57" s="345"/>
      <c r="K57" s="233"/>
      <c r="L57" s="181"/>
      <c r="M57" s="182"/>
      <c r="N57" s="182"/>
      <c r="O57" s="182"/>
      <c r="P57" s="182"/>
      <c r="Q57" s="183"/>
    </row>
    <row r="58" spans="2:17" ht="22.8" x14ac:dyDescent="0.3">
      <c r="B58" s="151"/>
      <c r="C58" s="349"/>
      <c r="D58" s="165"/>
      <c r="E58" s="49" t="s">
        <v>738</v>
      </c>
      <c r="F58" s="7"/>
      <c r="G58" s="29">
        <v>11831</v>
      </c>
      <c r="H58" s="29">
        <v>16891</v>
      </c>
      <c r="I58" s="29">
        <v>11211</v>
      </c>
      <c r="J58" s="338"/>
      <c r="K58" s="151"/>
      <c r="L58" s="148"/>
      <c r="M58" s="317"/>
      <c r="N58" s="317"/>
      <c r="O58" s="317"/>
      <c r="P58" s="317"/>
      <c r="Q58" s="154"/>
    </row>
    <row r="59" spans="2:17" ht="22.8" x14ac:dyDescent="0.3">
      <c r="B59" s="151"/>
      <c r="C59" s="349"/>
      <c r="D59" s="165"/>
      <c r="E59" s="49" t="s">
        <v>740</v>
      </c>
      <c r="F59" s="7"/>
      <c r="G59" s="29">
        <v>5103</v>
      </c>
      <c r="H59" s="29">
        <v>5103</v>
      </c>
      <c r="I59" s="29">
        <v>4483</v>
      </c>
      <c r="J59" s="338"/>
      <c r="K59" s="151"/>
      <c r="L59" s="148"/>
      <c r="M59" s="317"/>
      <c r="N59" s="317"/>
      <c r="O59" s="317"/>
      <c r="P59" s="317"/>
      <c r="Q59" s="154"/>
    </row>
    <row r="60" spans="2:17" ht="22.8" x14ac:dyDescent="0.3">
      <c r="B60" s="151"/>
      <c r="C60" s="349"/>
      <c r="D60" s="165"/>
      <c r="E60" s="49" t="s">
        <v>752</v>
      </c>
      <c r="F60" s="7"/>
      <c r="G60" s="7" t="s">
        <v>744</v>
      </c>
      <c r="H60" s="7" t="s">
        <v>744</v>
      </c>
      <c r="I60" s="7" t="s">
        <v>744</v>
      </c>
      <c r="J60" s="338"/>
      <c r="K60" s="151"/>
      <c r="L60" s="148"/>
      <c r="M60" s="317"/>
      <c r="N60" s="317"/>
      <c r="O60" s="317"/>
      <c r="P60" s="317"/>
      <c r="Q60" s="154"/>
    </row>
    <row r="61" spans="2:17" ht="15" thickBot="1" x14ac:dyDescent="0.35">
      <c r="B61" s="151"/>
      <c r="C61" s="349"/>
      <c r="D61" s="166"/>
      <c r="E61" s="47" t="s">
        <v>753</v>
      </c>
      <c r="F61" s="8"/>
      <c r="G61" s="8" t="s">
        <v>744</v>
      </c>
      <c r="H61" s="8" t="s">
        <v>744</v>
      </c>
      <c r="I61" s="8" t="s">
        <v>744</v>
      </c>
      <c r="J61" s="342"/>
      <c r="K61" s="152"/>
      <c r="L61" s="149"/>
      <c r="M61" s="158"/>
      <c r="N61" s="158"/>
      <c r="O61" s="158"/>
      <c r="P61" s="158"/>
      <c r="Q61" s="155"/>
    </row>
    <row r="62" spans="2:17" ht="22.8" x14ac:dyDescent="0.3">
      <c r="B62" s="151"/>
      <c r="C62" s="349"/>
      <c r="D62" s="90" t="s">
        <v>754</v>
      </c>
      <c r="E62" s="92"/>
      <c r="F62" s="94"/>
      <c r="G62" s="177">
        <v>4903</v>
      </c>
      <c r="H62" s="177">
        <v>4903</v>
      </c>
      <c r="I62" s="177">
        <v>4283</v>
      </c>
      <c r="J62" s="345"/>
      <c r="K62" s="233"/>
      <c r="L62" s="181"/>
      <c r="M62" s="182"/>
      <c r="N62" s="182"/>
      <c r="O62" s="182"/>
      <c r="P62" s="182"/>
      <c r="Q62" s="183"/>
    </row>
    <row r="63" spans="2:17" x14ac:dyDescent="0.3">
      <c r="B63" s="151"/>
      <c r="C63" s="349"/>
      <c r="D63" s="317"/>
      <c r="E63" s="5" t="s">
        <v>755</v>
      </c>
      <c r="F63" s="7"/>
      <c r="G63" s="7">
        <v>0</v>
      </c>
      <c r="H63" s="7">
        <v>0</v>
      </c>
      <c r="I63" s="7">
        <v>0</v>
      </c>
      <c r="J63" s="338"/>
      <c r="K63" s="151"/>
      <c r="L63" s="148"/>
      <c r="M63" s="317"/>
      <c r="N63" s="317"/>
      <c r="O63" s="317"/>
      <c r="P63" s="317"/>
      <c r="Q63" s="154"/>
    </row>
    <row r="64" spans="2:17" x14ac:dyDescent="0.3">
      <c r="B64" s="151"/>
      <c r="C64" s="349"/>
      <c r="D64" s="317"/>
      <c r="E64" s="5" t="s">
        <v>756</v>
      </c>
      <c r="F64" s="7"/>
      <c r="G64" s="7">
        <v>854</v>
      </c>
      <c r="H64" s="7">
        <v>854</v>
      </c>
      <c r="I64" s="7">
        <v>854</v>
      </c>
      <c r="J64" s="338"/>
      <c r="K64" s="151"/>
      <c r="L64" s="148"/>
      <c r="M64" s="317"/>
      <c r="N64" s="317"/>
      <c r="O64" s="317"/>
      <c r="P64" s="317"/>
      <c r="Q64" s="154"/>
    </row>
    <row r="65" spans="2:17" ht="15" thickBot="1" x14ac:dyDescent="0.35">
      <c r="B65" s="151"/>
      <c r="C65" s="349"/>
      <c r="D65" s="158"/>
      <c r="E65" s="6" t="s">
        <v>757</v>
      </c>
      <c r="F65" s="8"/>
      <c r="G65" s="30">
        <v>4049</v>
      </c>
      <c r="H65" s="30">
        <v>4049</v>
      </c>
      <c r="I65" s="30">
        <v>3429</v>
      </c>
      <c r="J65" s="342"/>
      <c r="K65" s="152"/>
      <c r="L65" s="149"/>
      <c r="M65" s="158"/>
      <c r="N65" s="158"/>
      <c r="O65" s="158"/>
      <c r="P65" s="158"/>
      <c r="Q65" s="155"/>
    </row>
    <row r="66" spans="2:17" ht="34.200000000000003" x14ac:dyDescent="0.3">
      <c r="B66" s="151"/>
      <c r="C66" s="349"/>
      <c r="D66" s="4" t="s">
        <v>758</v>
      </c>
      <c r="E66" s="78"/>
      <c r="F66" s="7"/>
      <c r="G66" s="7">
        <v>200</v>
      </c>
      <c r="H66" s="7">
        <v>200</v>
      </c>
      <c r="I66" s="7">
        <v>200</v>
      </c>
      <c r="J66" s="338"/>
      <c r="K66" s="151"/>
      <c r="L66" s="148"/>
      <c r="M66" s="317"/>
      <c r="N66" s="317"/>
      <c r="O66" s="317"/>
      <c r="P66" s="317"/>
      <c r="Q66" s="154"/>
    </row>
    <row r="67" spans="2:17" x14ac:dyDescent="0.3">
      <c r="B67" s="151"/>
      <c r="C67" s="349"/>
      <c r="E67" s="5" t="s">
        <v>755</v>
      </c>
      <c r="F67" s="7"/>
      <c r="G67" s="7">
        <v>200</v>
      </c>
      <c r="H67" s="7">
        <v>200</v>
      </c>
      <c r="I67" s="7">
        <v>200</v>
      </c>
      <c r="J67" s="338"/>
      <c r="K67" s="151"/>
      <c r="L67" s="148"/>
      <c r="M67" s="317"/>
      <c r="N67" s="317"/>
      <c r="O67" s="317"/>
      <c r="P67" s="317"/>
      <c r="Q67" s="154"/>
    </row>
    <row r="68" spans="2:17" x14ac:dyDescent="0.3">
      <c r="B68" s="151"/>
      <c r="C68" s="349"/>
      <c r="E68" s="5" t="s">
        <v>756</v>
      </c>
      <c r="F68" s="7"/>
      <c r="G68" s="7">
        <v>0</v>
      </c>
      <c r="H68" s="7">
        <v>0</v>
      </c>
      <c r="I68" s="7">
        <v>0</v>
      </c>
      <c r="J68" s="338"/>
      <c r="K68" s="151"/>
      <c r="L68" s="148"/>
      <c r="M68" s="317"/>
      <c r="N68" s="317"/>
      <c r="O68" s="317"/>
      <c r="P68" s="317"/>
      <c r="Q68" s="154"/>
    </row>
    <row r="69" spans="2:17" ht="15" thickBot="1" x14ac:dyDescent="0.35">
      <c r="B69" s="152"/>
      <c r="C69" s="350"/>
      <c r="E69" s="5" t="s">
        <v>757</v>
      </c>
      <c r="F69" s="7"/>
      <c r="G69" s="7">
        <v>0</v>
      </c>
      <c r="H69" s="7">
        <v>0</v>
      </c>
      <c r="I69" s="7">
        <v>0</v>
      </c>
      <c r="J69" s="338"/>
      <c r="K69" s="151"/>
      <c r="L69" s="148"/>
      <c r="M69" s="317"/>
      <c r="N69" s="317"/>
      <c r="O69" s="317"/>
      <c r="P69" s="317"/>
      <c r="Q69" s="154"/>
    </row>
    <row r="70" spans="2:17" ht="23.4" thickBot="1" x14ac:dyDescent="0.35">
      <c r="B70" s="91" t="s">
        <v>759</v>
      </c>
      <c r="C70" s="90" t="s">
        <v>737</v>
      </c>
      <c r="D70" s="341" t="s">
        <v>738</v>
      </c>
      <c r="E70" s="233"/>
      <c r="F70" s="95" t="s">
        <v>27</v>
      </c>
      <c r="G70" s="346">
        <v>1</v>
      </c>
      <c r="H70" s="346">
        <v>1</v>
      </c>
      <c r="I70" s="347">
        <v>1</v>
      </c>
      <c r="J70" s="233"/>
      <c r="K70" s="233"/>
      <c r="L70" s="209">
        <v>1</v>
      </c>
      <c r="M70" s="209">
        <v>1</v>
      </c>
      <c r="N70" s="209">
        <v>1</v>
      </c>
      <c r="O70" s="209">
        <v>1</v>
      </c>
      <c r="P70" s="209">
        <v>1</v>
      </c>
      <c r="Q70" s="210">
        <v>1</v>
      </c>
    </row>
    <row r="71" spans="2:17" ht="23.4" thickBot="1" x14ac:dyDescent="0.35">
      <c r="B71" s="148"/>
      <c r="C71" s="9" t="s">
        <v>743</v>
      </c>
      <c r="D71" s="341" t="s">
        <v>738</v>
      </c>
      <c r="E71" s="152"/>
      <c r="F71" s="58"/>
      <c r="G71" s="60">
        <v>0.9</v>
      </c>
      <c r="H71" s="60">
        <v>1</v>
      </c>
      <c r="I71" s="203">
        <v>1</v>
      </c>
      <c r="J71" s="60"/>
      <c r="K71" s="152"/>
      <c r="L71" s="158"/>
      <c r="M71" s="158"/>
      <c r="N71" s="158"/>
      <c r="O71" s="158"/>
      <c r="P71" s="158"/>
      <c r="Q71" s="155"/>
    </row>
    <row r="72" spans="2:17" ht="23.4" thickBot="1" x14ac:dyDescent="0.35">
      <c r="B72" s="148"/>
      <c r="C72" s="90" t="s">
        <v>737</v>
      </c>
      <c r="D72" s="341" t="s">
        <v>740</v>
      </c>
      <c r="E72" s="233"/>
      <c r="F72" s="95" t="s">
        <v>27</v>
      </c>
      <c r="G72" s="346">
        <v>1</v>
      </c>
      <c r="H72" s="346">
        <v>1</v>
      </c>
      <c r="I72" s="347">
        <v>1</v>
      </c>
      <c r="J72" s="233"/>
      <c r="K72" s="233"/>
      <c r="L72" s="209">
        <v>1</v>
      </c>
      <c r="M72" s="209">
        <v>1</v>
      </c>
      <c r="N72" s="209">
        <v>1</v>
      </c>
      <c r="O72" s="209">
        <v>1</v>
      </c>
      <c r="P72" s="209">
        <v>1</v>
      </c>
      <c r="Q72" s="210">
        <v>1</v>
      </c>
    </row>
    <row r="73" spans="2:17" ht="23.4" thickBot="1" x14ac:dyDescent="0.35">
      <c r="B73" s="148"/>
      <c r="C73" s="9" t="s">
        <v>743</v>
      </c>
      <c r="D73" s="351" t="s">
        <v>740</v>
      </c>
      <c r="E73" s="152"/>
      <c r="F73" s="58"/>
      <c r="G73" s="60">
        <v>1</v>
      </c>
      <c r="H73" s="60">
        <v>1</v>
      </c>
      <c r="I73" s="203">
        <v>1</v>
      </c>
      <c r="J73" s="60"/>
      <c r="K73" s="152"/>
      <c r="L73" s="158"/>
      <c r="M73" s="158"/>
      <c r="N73" s="158"/>
      <c r="O73" s="158"/>
      <c r="P73" s="158"/>
      <c r="Q73" s="155"/>
    </row>
    <row r="74" spans="2:17" ht="24" x14ac:dyDescent="0.3">
      <c r="B74" s="148"/>
      <c r="C74" s="4" t="s">
        <v>737</v>
      </c>
      <c r="D74" s="49" t="s">
        <v>760</v>
      </c>
      <c r="F74" s="57" t="s">
        <v>27</v>
      </c>
      <c r="G74" s="65">
        <v>1</v>
      </c>
      <c r="H74" s="65">
        <v>1</v>
      </c>
      <c r="I74" s="339">
        <v>1</v>
      </c>
      <c r="J74" s="151"/>
      <c r="K74" s="151"/>
      <c r="L74" s="317"/>
      <c r="M74" s="317"/>
      <c r="N74" s="317"/>
      <c r="O74" s="317"/>
      <c r="P74" s="317"/>
      <c r="Q74" s="154"/>
    </row>
    <row r="75" spans="2:17" ht="24.6" thickBot="1" x14ac:dyDescent="0.35">
      <c r="B75" s="149"/>
      <c r="C75" s="9" t="s">
        <v>743</v>
      </c>
      <c r="D75" s="49" t="s">
        <v>760</v>
      </c>
      <c r="F75" s="58"/>
      <c r="G75" s="58" t="s">
        <v>744</v>
      </c>
      <c r="H75" s="58" t="s">
        <v>744</v>
      </c>
      <c r="I75" s="335" t="s">
        <v>744</v>
      </c>
      <c r="J75" s="64"/>
      <c r="K75" s="152"/>
      <c r="L75" s="158"/>
      <c r="M75" s="158"/>
      <c r="N75" s="158"/>
      <c r="O75" s="158"/>
      <c r="P75" s="158"/>
      <c r="Q75" s="155"/>
    </row>
    <row r="76" spans="2:17" x14ac:dyDescent="0.3">
      <c r="B76" s="90" t="s">
        <v>761</v>
      </c>
      <c r="C76" s="91"/>
      <c r="D76" s="91"/>
      <c r="E76" s="91"/>
      <c r="F76" s="91"/>
      <c r="G76" s="91"/>
      <c r="H76" s="91"/>
      <c r="I76" s="91"/>
      <c r="J76" s="90"/>
      <c r="K76" s="182"/>
      <c r="L76" s="181"/>
      <c r="M76" s="182"/>
      <c r="N76" s="182"/>
      <c r="O76" s="182"/>
      <c r="P76" s="182"/>
      <c r="Q76" s="183"/>
    </row>
    <row r="77" spans="2:17" x14ac:dyDescent="0.3">
      <c r="B77" s="148"/>
      <c r="C77" s="5" t="s">
        <v>762</v>
      </c>
      <c r="D77" s="55"/>
      <c r="E77" s="55"/>
      <c r="F77" s="54" t="s">
        <v>27</v>
      </c>
      <c r="G77" s="54" t="s">
        <v>27</v>
      </c>
      <c r="H77" s="54">
        <v>3</v>
      </c>
      <c r="I77" s="54">
        <v>5</v>
      </c>
      <c r="J77" s="4"/>
      <c r="K77" s="317"/>
      <c r="L77" s="148"/>
      <c r="M77" s="317"/>
      <c r="N77" s="317"/>
      <c r="O77" s="317"/>
      <c r="P77" s="317"/>
      <c r="Q77" s="154"/>
    </row>
    <row r="78" spans="2:17" x14ac:dyDescent="0.3">
      <c r="B78" s="148"/>
      <c r="C78" s="5" t="s">
        <v>763</v>
      </c>
      <c r="D78" s="55"/>
      <c r="E78" s="55"/>
      <c r="F78" s="54" t="s">
        <v>27</v>
      </c>
      <c r="G78" s="54" t="s">
        <v>27</v>
      </c>
      <c r="H78" s="54">
        <v>6</v>
      </c>
      <c r="I78" s="54">
        <v>5</v>
      </c>
      <c r="J78" s="4"/>
      <c r="K78" s="317"/>
      <c r="L78" s="148"/>
      <c r="M78" s="317"/>
      <c r="N78" s="317"/>
      <c r="O78" s="317"/>
      <c r="P78" s="317"/>
      <c r="Q78" s="154"/>
    </row>
    <row r="79" spans="2:17" x14ac:dyDescent="0.3">
      <c r="B79" s="148"/>
      <c r="C79" s="5" t="s">
        <v>764</v>
      </c>
      <c r="D79" s="55"/>
      <c r="E79" s="55"/>
      <c r="F79" s="54" t="s">
        <v>27</v>
      </c>
      <c r="G79" s="54" t="s">
        <v>27</v>
      </c>
      <c r="H79" s="54">
        <v>17</v>
      </c>
      <c r="I79" s="54">
        <v>18</v>
      </c>
      <c r="J79" s="4"/>
      <c r="K79" s="317"/>
      <c r="L79" s="148"/>
      <c r="M79" s="317"/>
      <c r="N79" s="317"/>
      <c r="O79" s="317"/>
      <c r="P79" s="317"/>
      <c r="Q79" s="154"/>
    </row>
    <row r="80" spans="2:17" x14ac:dyDescent="0.3">
      <c r="B80" s="148"/>
      <c r="C80" s="5" t="s">
        <v>765</v>
      </c>
      <c r="D80" s="55"/>
      <c r="E80" s="55"/>
      <c r="F80" s="54" t="s">
        <v>27</v>
      </c>
      <c r="G80" s="54" t="s">
        <v>27</v>
      </c>
      <c r="H80" s="54">
        <v>13</v>
      </c>
      <c r="I80" s="54">
        <v>13</v>
      </c>
      <c r="J80" s="4"/>
      <c r="K80" s="317"/>
      <c r="L80" s="148"/>
      <c r="M80" s="317"/>
      <c r="N80" s="317"/>
      <c r="O80" s="317"/>
      <c r="P80" s="317"/>
      <c r="Q80" s="154"/>
    </row>
    <row r="81" spans="2:17" x14ac:dyDescent="0.3">
      <c r="B81" s="148"/>
      <c r="C81" s="5" t="s">
        <v>766</v>
      </c>
      <c r="D81" s="55"/>
      <c r="E81" s="55"/>
      <c r="F81" s="54" t="s">
        <v>27</v>
      </c>
      <c r="G81" s="54" t="s">
        <v>27</v>
      </c>
      <c r="H81" s="54">
        <v>81</v>
      </c>
      <c r="I81" s="54">
        <v>77</v>
      </c>
      <c r="J81" s="4"/>
      <c r="K81" s="317"/>
      <c r="L81" s="148"/>
      <c r="M81" s="317"/>
      <c r="N81" s="317"/>
      <c r="O81" s="317"/>
      <c r="P81" s="317"/>
      <c r="Q81" s="154"/>
    </row>
    <row r="82" spans="2:17" ht="15" thickBot="1" x14ac:dyDescent="0.35">
      <c r="B82" s="149"/>
      <c r="C82" s="6" t="s">
        <v>767</v>
      </c>
      <c r="D82" s="56"/>
      <c r="E82" s="56"/>
      <c r="F82" s="59" t="s">
        <v>27</v>
      </c>
      <c r="G82" s="59" t="s">
        <v>27</v>
      </c>
      <c r="H82" s="59">
        <v>0</v>
      </c>
      <c r="I82" s="59">
        <v>2</v>
      </c>
      <c r="J82" s="9"/>
      <c r="K82" s="158"/>
      <c r="L82" s="149"/>
      <c r="M82" s="158"/>
      <c r="N82" s="158"/>
      <c r="O82" s="158"/>
      <c r="P82" s="158"/>
      <c r="Q82" s="155"/>
    </row>
    <row r="83" spans="2:17" x14ac:dyDescent="0.3">
      <c r="B83" s="11" t="s">
        <v>768</v>
      </c>
      <c r="C83" s="11"/>
      <c r="D83" s="11"/>
      <c r="E83" s="11"/>
    </row>
    <row r="84" spans="2:17" x14ac:dyDescent="0.3">
      <c r="B84" s="11" t="s">
        <v>769</v>
      </c>
      <c r="C84" s="11"/>
      <c r="D84" s="11"/>
      <c r="E84" s="11"/>
    </row>
    <row r="85" spans="2:17" x14ac:dyDescent="0.3">
      <c r="B85" s="11" t="s">
        <v>770</v>
      </c>
      <c r="C85" s="11"/>
      <c r="D85" s="11"/>
      <c r="E85" s="11"/>
    </row>
    <row r="86" spans="2:17" x14ac:dyDescent="0.3">
      <c r="B86" s="11" t="s">
        <v>771</v>
      </c>
      <c r="C86" s="11"/>
      <c r="D86" s="11"/>
      <c r="E86" s="1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7047D-5DC0-4B4C-AFC6-BB290449C3ED}">
  <sheetPr>
    <tabColor theme="2"/>
  </sheetPr>
  <dimension ref="B2:C5"/>
  <sheetViews>
    <sheetView tabSelected="1" workbookViewId="0">
      <selection activeCell="G12" sqref="G12"/>
    </sheetView>
  </sheetViews>
  <sheetFormatPr defaultRowHeight="14.4" x14ac:dyDescent="0.3"/>
  <cols>
    <col min="3" max="3" width="17" customWidth="1"/>
  </cols>
  <sheetData>
    <row r="2" spans="2:3" x14ac:dyDescent="0.3">
      <c r="B2" s="108" t="s">
        <v>25</v>
      </c>
      <c r="C2" s="109" t="s">
        <v>26</v>
      </c>
    </row>
    <row r="3" spans="2:3" x14ac:dyDescent="0.3">
      <c r="B3" s="107" t="s">
        <v>27</v>
      </c>
      <c r="C3" t="s">
        <v>28</v>
      </c>
    </row>
    <row r="4" spans="2:3" x14ac:dyDescent="0.3">
      <c r="B4" s="106" t="s">
        <v>29</v>
      </c>
      <c r="C4" t="s">
        <v>30</v>
      </c>
    </row>
    <row r="5" spans="2:3" x14ac:dyDescent="0.3">
      <c r="B5" s="106">
        <v>0</v>
      </c>
      <c r="C5" t="s">
        <v>31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0EC06-52FD-4A97-9CCA-5E1DB473BC55}">
  <sheetPr>
    <tabColor theme="9"/>
  </sheetPr>
  <dimension ref="C2:R13"/>
  <sheetViews>
    <sheetView zoomScale="55" zoomScaleNormal="55" workbookViewId="0">
      <selection activeCell="M5" sqref="M5:R6"/>
    </sheetView>
  </sheetViews>
  <sheetFormatPr defaultRowHeight="14.4" x14ac:dyDescent="0.3"/>
  <cols>
    <col min="3" max="3" width="31.6640625" customWidth="1"/>
    <col min="4" max="4" width="20.5546875" customWidth="1"/>
    <col min="5" max="5" width="11.33203125" customWidth="1"/>
    <col min="6" max="6" width="10.88671875" customWidth="1"/>
  </cols>
  <sheetData>
    <row r="2" spans="3:18" x14ac:dyDescent="0.3">
      <c r="C2" t="s">
        <v>469</v>
      </c>
    </row>
    <row r="5" spans="3:18" ht="15" thickBot="1" x14ac:dyDescent="0.35">
      <c r="C5" s="2" t="s">
        <v>772</v>
      </c>
      <c r="D5" s="2"/>
      <c r="E5" s="2"/>
      <c r="F5" s="2"/>
      <c r="M5" t="s">
        <v>34</v>
      </c>
    </row>
    <row r="6" spans="3:18" ht="20.399999999999999" customHeight="1" thickBot="1" x14ac:dyDescent="0.35">
      <c r="C6" s="120" t="s">
        <v>35</v>
      </c>
      <c r="D6" s="120" t="s">
        <v>36</v>
      </c>
      <c r="E6" s="120" t="s">
        <v>37</v>
      </c>
      <c r="F6" s="120" t="s">
        <v>38</v>
      </c>
      <c r="G6" s="3">
        <v>2020</v>
      </c>
      <c r="H6" s="3">
        <v>2021</v>
      </c>
      <c r="I6" s="3">
        <v>2022</v>
      </c>
      <c r="J6" s="3">
        <v>2023</v>
      </c>
      <c r="K6" s="3">
        <v>2024</v>
      </c>
      <c r="L6" s="3">
        <v>2025</v>
      </c>
      <c r="M6" s="3">
        <v>2020</v>
      </c>
      <c r="N6" s="3">
        <v>2021</v>
      </c>
      <c r="O6" s="3">
        <v>2022</v>
      </c>
      <c r="P6" s="3">
        <v>2023</v>
      </c>
      <c r="Q6" s="3">
        <v>2024</v>
      </c>
      <c r="R6" s="3">
        <v>2025</v>
      </c>
    </row>
    <row r="7" spans="3:18" ht="22.8" x14ac:dyDescent="0.3">
      <c r="C7" s="90" t="s">
        <v>773</v>
      </c>
      <c r="D7" s="336" t="s">
        <v>986</v>
      </c>
      <c r="E7" s="90"/>
      <c r="F7" s="92"/>
      <c r="G7" s="94"/>
      <c r="H7" s="94"/>
      <c r="I7" s="94"/>
      <c r="J7" s="94"/>
      <c r="K7" s="181"/>
      <c r="L7" s="182"/>
      <c r="M7" s="181"/>
      <c r="N7" s="182"/>
      <c r="O7" s="182"/>
      <c r="P7" s="182"/>
      <c r="Q7" s="182"/>
      <c r="R7" s="183"/>
    </row>
    <row r="8" spans="3:18" ht="45.6" x14ac:dyDescent="0.3">
      <c r="C8" s="151"/>
      <c r="D8" s="317"/>
      <c r="E8" s="49"/>
      <c r="F8" s="49" t="s">
        <v>774</v>
      </c>
      <c r="G8" s="7">
        <v>5</v>
      </c>
      <c r="H8" s="7">
        <v>5</v>
      </c>
      <c r="I8" s="7">
        <v>5</v>
      </c>
      <c r="J8" s="7">
        <v>5</v>
      </c>
      <c r="K8" s="148"/>
      <c r="L8" s="317"/>
      <c r="M8" s="148"/>
      <c r="N8" s="317"/>
      <c r="O8" s="317"/>
      <c r="P8" s="317"/>
      <c r="Q8" s="317"/>
      <c r="R8" s="154"/>
    </row>
    <row r="9" spans="3:18" ht="67.8" thickBot="1" x14ac:dyDescent="0.35">
      <c r="C9" s="152"/>
      <c r="D9" s="158"/>
      <c r="E9" s="47"/>
      <c r="F9" s="47" t="s">
        <v>775</v>
      </c>
      <c r="G9" s="8">
        <v>5</v>
      </c>
      <c r="H9" s="8">
        <v>5</v>
      </c>
      <c r="I9" s="8">
        <v>5</v>
      </c>
      <c r="J9" s="8">
        <v>5</v>
      </c>
      <c r="K9" s="149"/>
      <c r="L9" s="158"/>
      <c r="M9" s="149"/>
      <c r="N9" s="158"/>
      <c r="O9" s="158"/>
      <c r="P9" s="158"/>
      <c r="Q9" s="158"/>
      <c r="R9" s="155"/>
    </row>
    <row r="10" spans="3:18" ht="23.4" thickBot="1" x14ac:dyDescent="0.35">
      <c r="C10" s="9" t="s">
        <v>776</v>
      </c>
      <c r="D10" s="164"/>
      <c r="E10" s="164"/>
      <c r="F10" s="164"/>
      <c r="G10" s="8">
        <v>0</v>
      </c>
      <c r="H10" s="8">
        <v>0</v>
      </c>
      <c r="I10" s="8">
        <v>0</v>
      </c>
      <c r="J10" s="8">
        <v>0</v>
      </c>
      <c r="K10" s="148"/>
      <c r="M10" s="148"/>
      <c r="R10" s="154"/>
    </row>
    <row r="11" spans="3:18" ht="23.4" thickBot="1" x14ac:dyDescent="0.35">
      <c r="C11" s="9" t="s">
        <v>777</v>
      </c>
      <c r="D11" s="164"/>
      <c r="E11" s="164"/>
      <c r="F11" s="164"/>
      <c r="G11" s="14">
        <v>1</v>
      </c>
      <c r="H11" s="14">
        <v>1</v>
      </c>
      <c r="I11" s="14">
        <v>1</v>
      </c>
      <c r="J11" s="13">
        <v>1</v>
      </c>
      <c r="K11" s="185"/>
      <c r="L11" s="186"/>
      <c r="M11" s="185"/>
      <c r="N11" s="186"/>
      <c r="O11" s="186"/>
      <c r="P11" s="186"/>
      <c r="Q11" s="186"/>
      <c r="R11" s="187"/>
    </row>
    <row r="12" spans="3:18" ht="23.4" thickBot="1" x14ac:dyDescent="0.35">
      <c r="C12" s="9" t="s">
        <v>778</v>
      </c>
      <c r="D12" s="164"/>
      <c r="E12" s="164"/>
      <c r="F12" s="164"/>
      <c r="G12" s="14">
        <v>1</v>
      </c>
      <c r="H12" s="14">
        <v>1</v>
      </c>
      <c r="I12" s="14">
        <v>1</v>
      </c>
      <c r="J12" s="184">
        <v>1</v>
      </c>
      <c r="K12" s="185"/>
      <c r="L12" s="186"/>
      <c r="M12" s="352">
        <v>0.9</v>
      </c>
      <c r="N12" s="353">
        <v>0.9</v>
      </c>
      <c r="O12" s="353">
        <v>0.9</v>
      </c>
      <c r="P12" s="353">
        <v>0.9</v>
      </c>
      <c r="Q12" s="353">
        <v>0.9</v>
      </c>
      <c r="R12" s="354">
        <v>0.9</v>
      </c>
    </row>
    <row r="13" spans="3:18" x14ac:dyDescent="0.3">
      <c r="C13" s="10" t="s">
        <v>779</v>
      </c>
      <c r="D13" s="10"/>
      <c r="E13" s="10"/>
      <c r="F13" s="10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31297-B8E0-4336-BA7A-49615BFF94B5}">
  <sheetPr>
    <tabColor theme="7"/>
  </sheetPr>
  <dimension ref="B2:R87"/>
  <sheetViews>
    <sheetView topLeftCell="A60" zoomScale="55" zoomScaleNormal="55" zoomScaleSheetLayoutView="50" workbookViewId="0">
      <selection activeCell="K91" sqref="K91"/>
    </sheetView>
  </sheetViews>
  <sheetFormatPr defaultRowHeight="14.4" x14ac:dyDescent="0.3"/>
  <cols>
    <col min="3" max="3" width="23.33203125" customWidth="1"/>
    <col min="4" max="4" width="21.77734375" customWidth="1"/>
    <col min="5" max="5" width="18.77734375" customWidth="1"/>
    <col min="6" max="6" width="15" customWidth="1"/>
    <col min="10" max="10" width="8.88671875" customWidth="1"/>
  </cols>
  <sheetData>
    <row r="2" spans="2:13" x14ac:dyDescent="0.3">
      <c r="B2" t="s">
        <v>780</v>
      </c>
    </row>
    <row r="5" spans="2:13" x14ac:dyDescent="0.3">
      <c r="C5" t="s">
        <v>781</v>
      </c>
    </row>
    <row r="6" spans="2:13" x14ac:dyDescent="0.3">
      <c r="H6">
        <v>2023</v>
      </c>
      <c r="J6" t="s">
        <v>34</v>
      </c>
      <c r="K6" t="s">
        <v>34</v>
      </c>
    </row>
    <row r="7" spans="2:13" x14ac:dyDescent="0.3">
      <c r="J7">
        <v>2023</v>
      </c>
      <c r="K7">
        <v>2025</v>
      </c>
    </row>
    <row r="8" spans="2:13" x14ac:dyDescent="0.3">
      <c r="C8" t="s">
        <v>782</v>
      </c>
    </row>
    <row r="9" spans="2:13" x14ac:dyDescent="0.3">
      <c r="C9" t="s">
        <v>783</v>
      </c>
      <c r="F9" t="s">
        <v>787</v>
      </c>
      <c r="J9">
        <v>0</v>
      </c>
      <c r="K9">
        <v>0</v>
      </c>
    </row>
    <row r="10" spans="2:13" x14ac:dyDescent="0.3">
      <c r="C10" t="s">
        <v>784</v>
      </c>
      <c r="F10" t="s">
        <v>788</v>
      </c>
      <c r="H10">
        <v>1</v>
      </c>
      <c r="J10">
        <v>0</v>
      </c>
      <c r="K10">
        <v>0</v>
      </c>
    </row>
    <row r="11" spans="2:13" x14ac:dyDescent="0.3">
      <c r="C11" t="s">
        <v>785</v>
      </c>
      <c r="F11" t="s">
        <v>688</v>
      </c>
    </row>
    <row r="12" spans="2:13" x14ac:dyDescent="0.3">
      <c r="C12" t="s">
        <v>783</v>
      </c>
      <c r="H12">
        <v>1.56</v>
      </c>
      <c r="J12" t="s">
        <v>487</v>
      </c>
      <c r="K12" t="s">
        <v>490</v>
      </c>
    </row>
    <row r="13" spans="2:13" x14ac:dyDescent="0.3">
      <c r="C13" t="s">
        <v>784</v>
      </c>
      <c r="H13">
        <v>0.22</v>
      </c>
      <c r="J13" t="s">
        <v>493</v>
      </c>
      <c r="K13" t="s">
        <v>496</v>
      </c>
    </row>
    <row r="16" spans="2:13" ht="15" thickBot="1" x14ac:dyDescent="0.35">
      <c r="D16" s="2"/>
      <c r="E16" s="2"/>
      <c r="F16" s="2"/>
      <c r="M16" t="s">
        <v>34</v>
      </c>
    </row>
    <row r="17" spans="3:18" ht="15" thickBot="1" x14ac:dyDescent="0.35">
      <c r="C17" s="120" t="s">
        <v>35</v>
      </c>
      <c r="D17" s="120" t="s">
        <v>36</v>
      </c>
      <c r="E17" s="157" t="s">
        <v>37</v>
      </c>
      <c r="F17" s="365" t="s">
        <v>38</v>
      </c>
      <c r="G17" s="359" t="s">
        <v>786</v>
      </c>
      <c r="H17" s="359" t="s">
        <v>156</v>
      </c>
      <c r="I17" s="359" t="s">
        <v>157</v>
      </c>
      <c r="J17" s="359">
        <v>2023</v>
      </c>
      <c r="K17" s="359">
        <v>2024</v>
      </c>
      <c r="L17" s="359">
        <v>2025</v>
      </c>
      <c r="M17" s="40">
        <v>2020</v>
      </c>
      <c r="N17" s="3">
        <v>2021</v>
      </c>
      <c r="O17" s="3">
        <v>2022</v>
      </c>
      <c r="P17" s="3">
        <v>2023</v>
      </c>
      <c r="Q17" s="3">
        <v>2024</v>
      </c>
      <c r="R17" s="3">
        <v>2025</v>
      </c>
    </row>
    <row r="18" spans="3:18" x14ac:dyDescent="0.3">
      <c r="C18" s="233" t="s">
        <v>989</v>
      </c>
      <c r="D18" s="336" t="s">
        <v>991</v>
      </c>
      <c r="E18" s="91" t="s">
        <v>789</v>
      </c>
      <c r="F18" s="182" t="s">
        <v>787</v>
      </c>
      <c r="G18" s="366">
        <v>5028</v>
      </c>
      <c r="H18" s="345">
        <v>4781</v>
      </c>
      <c r="I18" s="345">
        <v>5238</v>
      </c>
      <c r="J18" s="345">
        <v>5477</v>
      </c>
      <c r="K18" s="182"/>
      <c r="L18" s="182"/>
      <c r="M18" s="181"/>
      <c r="N18" s="182"/>
      <c r="O18" s="182"/>
      <c r="P18" s="182"/>
      <c r="Q18" s="182"/>
      <c r="R18" s="183"/>
    </row>
    <row r="19" spans="3:18" x14ac:dyDescent="0.3">
      <c r="C19" s="151"/>
      <c r="D19" s="317"/>
      <c r="E19" s="54"/>
      <c r="F19" s="317" t="s">
        <v>788</v>
      </c>
      <c r="G19" s="367">
        <v>13450</v>
      </c>
      <c r="H19" s="338">
        <v>17060</v>
      </c>
      <c r="I19" s="338">
        <v>26711</v>
      </c>
      <c r="J19" s="338">
        <v>19876</v>
      </c>
      <c r="K19" s="317"/>
      <c r="L19" s="355"/>
      <c r="M19" s="148"/>
      <c r="N19" s="317"/>
      <c r="O19" s="317"/>
      <c r="P19" s="317"/>
      <c r="Q19" s="317"/>
      <c r="R19" s="154"/>
    </row>
    <row r="20" spans="3:18" ht="15" thickBot="1" x14ac:dyDescent="0.35">
      <c r="C20" s="151"/>
      <c r="D20" s="317"/>
      <c r="E20" s="59"/>
      <c r="F20" s="158" t="s">
        <v>688</v>
      </c>
      <c r="G20" s="368">
        <v>18478</v>
      </c>
      <c r="H20" s="356">
        <v>21841</v>
      </c>
      <c r="I20" s="356">
        <v>31949</v>
      </c>
      <c r="J20" s="356">
        <v>25353</v>
      </c>
      <c r="K20" s="342"/>
      <c r="L20" s="356"/>
      <c r="M20" s="149"/>
      <c r="N20" s="158"/>
      <c r="O20" s="158"/>
      <c r="P20" s="158"/>
      <c r="Q20" s="158"/>
      <c r="R20" s="155"/>
    </row>
    <row r="21" spans="3:18" ht="22.8" x14ac:dyDescent="0.3">
      <c r="C21" s="151"/>
      <c r="D21" s="317" t="s">
        <v>992</v>
      </c>
      <c r="E21" s="91" t="s">
        <v>791</v>
      </c>
      <c r="F21" s="182" t="s">
        <v>787</v>
      </c>
      <c r="G21" s="366">
        <v>4989</v>
      </c>
      <c r="H21" s="345">
        <v>4781</v>
      </c>
      <c r="I21" s="345">
        <v>5238</v>
      </c>
      <c r="J21" s="345">
        <v>5287</v>
      </c>
      <c r="K21" s="182"/>
      <c r="L21" s="182"/>
      <c r="M21" s="181"/>
      <c r="N21" s="182"/>
      <c r="O21" s="182"/>
      <c r="P21" s="182"/>
      <c r="Q21" s="182"/>
      <c r="R21" s="183"/>
    </row>
    <row r="22" spans="3:18" x14ac:dyDescent="0.3">
      <c r="C22" s="151"/>
      <c r="D22" s="317"/>
      <c r="E22" s="54"/>
      <c r="F22" s="317" t="s">
        <v>788</v>
      </c>
      <c r="G22" s="367">
        <v>13450</v>
      </c>
      <c r="H22" s="338">
        <v>17060</v>
      </c>
      <c r="I22" s="338">
        <v>16493</v>
      </c>
      <c r="J22" s="338">
        <v>19876</v>
      </c>
      <c r="K22" s="317"/>
      <c r="L22" s="355"/>
      <c r="M22" s="148"/>
      <c r="N22" s="317"/>
      <c r="O22" s="317"/>
      <c r="P22" s="317"/>
      <c r="Q22" s="317"/>
      <c r="R22" s="154"/>
    </row>
    <row r="23" spans="3:18" ht="15" thickBot="1" x14ac:dyDescent="0.35">
      <c r="C23" s="151"/>
      <c r="D23" s="317"/>
      <c r="E23" s="59"/>
      <c r="F23" s="158" t="s">
        <v>688</v>
      </c>
      <c r="G23" s="368">
        <v>18439</v>
      </c>
      <c r="H23" s="356">
        <v>21841</v>
      </c>
      <c r="I23" s="356">
        <v>21731</v>
      </c>
      <c r="J23" s="356">
        <v>25163</v>
      </c>
      <c r="K23" s="342"/>
      <c r="L23" s="356"/>
      <c r="M23" s="149"/>
      <c r="N23" s="158"/>
      <c r="O23" s="158"/>
      <c r="P23" s="158"/>
      <c r="Q23" s="158"/>
      <c r="R23" s="155"/>
    </row>
    <row r="24" spans="3:18" ht="34.200000000000003" x14ac:dyDescent="0.3">
      <c r="C24" s="151"/>
      <c r="D24" s="317" t="s">
        <v>990</v>
      </c>
      <c r="E24" s="91" t="s">
        <v>792</v>
      </c>
      <c r="F24" s="182" t="s">
        <v>787</v>
      </c>
      <c r="G24" s="369">
        <v>0.99</v>
      </c>
      <c r="H24" s="347">
        <v>1</v>
      </c>
      <c r="I24" s="347">
        <v>1</v>
      </c>
      <c r="J24" s="347">
        <v>0.97</v>
      </c>
      <c r="K24" s="182"/>
      <c r="L24" s="182"/>
      <c r="M24" s="181"/>
      <c r="N24" s="182"/>
      <c r="O24" s="182"/>
      <c r="P24" s="182"/>
      <c r="Q24" s="182"/>
      <c r="R24" s="183"/>
    </row>
    <row r="25" spans="3:18" x14ac:dyDescent="0.3">
      <c r="C25" s="151"/>
      <c r="D25" s="317"/>
      <c r="E25" s="54"/>
      <c r="F25" s="317" t="s">
        <v>788</v>
      </c>
      <c r="G25" s="251">
        <v>1</v>
      </c>
      <c r="H25" s="339">
        <v>1</v>
      </c>
      <c r="I25" s="339">
        <v>0.62</v>
      </c>
      <c r="J25" s="339">
        <v>1</v>
      </c>
      <c r="K25" s="317"/>
      <c r="L25" s="358"/>
      <c r="M25" s="148"/>
      <c r="N25" s="317"/>
      <c r="O25" s="317"/>
      <c r="P25" s="317"/>
      <c r="Q25" s="317"/>
      <c r="R25" s="154"/>
    </row>
    <row r="26" spans="3:18" ht="15" thickBot="1" x14ac:dyDescent="0.35">
      <c r="C26" s="151"/>
      <c r="D26" s="317"/>
      <c r="E26" s="59"/>
      <c r="F26" s="158" t="s">
        <v>688</v>
      </c>
      <c r="G26" s="370">
        <v>1</v>
      </c>
      <c r="H26" s="357">
        <v>1</v>
      </c>
      <c r="I26" s="357">
        <v>0.68</v>
      </c>
      <c r="J26" s="357">
        <v>0.99</v>
      </c>
      <c r="K26" s="203"/>
      <c r="L26" s="357"/>
      <c r="M26" s="149"/>
      <c r="N26" s="158"/>
      <c r="O26" s="158"/>
      <c r="P26" s="158"/>
      <c r="Q26" s="158"/>
      <c r="R26" s="155"/>
    </row>
    <row r="27" spans="3:18" ht="34.200000000000003" x14ac:dyDescent="0.3">
      <c r="C27" s="151"/>
      <c r="D27" s="317" t="s">
        <v>992</v>
      </c>
      <c r="E27" s="91" t="s">
        <v>793</v>
      </c>
      <c r="F27" s="182" t="s">
        <v>787</v>
      </c>
      <c r="G27" s="366">
        <v>4045</v>
      </c>
      <c r="H27" s="345">
        <v>4244</v>
      </c>
      <c r="I27" s="345">
        <v>4321</v>
      </c>
      <c r="J27" s="345">
        <v>4256</v>
      </c>
      <c r="K27" s="182"/>
      <c r="L27" s="182"/>
      <c r="M27" s="181"/>
      <c r="N27" s="182"/>
      <c r="O27" s="182"/>
      <c r="P27" s="182"/>
      <c r="Q27" s="182"/>
      <c r="R27" s="183"/>
    </row>
    <row r="28" spans="3:18" x14ac:dyDescent="0.3">
      <c r="C28" s="151"/>
      <c r="D28" s="317"/>
      <c r="E28" s="54"/>
      <c r="F28" s="317" t="s">
        <v>788</v>
      </c>
      <c r="G28" s="367">
        <v>13290</v>
      </c>
      <c r="H28" s="338">
        <v>15811</v>
      </c>
      <c r="I28" s="338">
        <v>13425</v>
      </c>
      <c r="J28" s="338">
        <v>14618</v>
      </c>
      <c r="K28" s="317"/>
      <c r="L28" s="355"/>
      <c r="M28" s="148"/>
      <c r="N28" s="317"/>
      <c r="O28" s="317"/>
      <c r="P28" s="317"/>
      <c r="Q28" s="317"/>
      <c r="R28" s="154"/>
    </row>
    <row r="29" spans="3:18" ht="15" thickBot="1" x14ac:dyDescent="0.35">
      <c r="C29" s="151"/>
      <c r="D29" s="317"/>
      <c r="E29" s="59"/>
      <c r="F29" s="158" t="s">
        <v>688</v>
      </c>
      <c r="G29" s="368">
        <v>17335</v>
      </c>
      <c r="H29" s="356">
        <v>20055</v>
      </c>
      <c r="I29" s="356">
        <v>17746</v>
      </c>
      <c r="J29" s="356">
        <v>18874</v>
      </c>
      <c r="K29" s="158"/>
      <c r="L29" s="356"/>
      <c r="M29" s="149"/>
      <c r="N29" s="158"/>
      <c r="O29" s="158"/>
      <c r="P29" s="158"/>
      <c r="Q29" s="158"/>
      <c r="R29" s="155"/>
    </row>
    <row r="30" spans="3:18" ht="45.6" x14ac:dyDescent="0.3">
      <c r="C30" s="151"/>
      <c r="D30" s="317" t="s">
        <v>990</v>
      </c>
      <c r="E30" s="91" t="s">
        <v>794</v>
      </c>
      <c r="F30" s="182" t="s">
        <v>787</v>
      </c>
      <c r="G30" s="369">
        <v>0.8</v>
      </c>
      <c r="H30" s="347">
        <v>0.89</v>
      </c>
      <c r="I30" s="347">
        <v>0.82</v>
      </c>
      <c r="J30" s="347">
        <v>0.78</v>
      </c>
      <c r="K30" s="182"/>
      <c r="L30" s="182"/>
      <c r="M30" s="181"/>
      <c r="N30" s="182"/>
      <c r="O30" s="182"/>
      <c r="P30" s="182"/>
      <c r="Q30" s="182"/>
      <c r="R30" s="183"/>
    </row>
    <row r="31" spans="3:18" x14ac:dyDescent="0.3">
      <c r="C31" s="151"/>
      <c r="D31" s="317"/>
      <c r="E31" s="54"/>
      <c r="F31" s="317" t="s">
        <v>788</v>
      </c>
      <c r="G31" s="251">
        <v>0.99</v>
      </c>
      <c r="H31" s="339">
        <v>0.93</v>
      </c>
      <c r="I31" s="339">
        <v>0.5</v>
      </c>
      <c r="J31" s="339">
        <v>0.74</v>
      </c>
      <c r="K31" s="317"/>
      <c r="L31" s="358"/>
      <c r="M31" s="148"/>
      <c r="N31" s="317"/>
      <c r="O31" s="317"/>
      <c r="P31" s="317"/>
      <c r="Q31" s="317"/>
      <c r="R31" s="154"/>
    </row>
    <row r="32" spans="3:18" ht="15" thickBot="1" x14ac:dyDescent="0.35">
      <c r="C32" s="151"/>
      <c r="D32" s="317"/>
      <c r="E32" s="59"/>
      <c r="F32" s="158" t="s">
        <v>688</v>
      </c>
      <c r="G32" s="370">
        <v>0.94</v>
      </c>
      <c r="H32" s="357">
        <v>0.92</v>
      </c>
      <c r="I32" s="357">
        <v>0.56000000000000005</v>
      </c>
      <c r="J32" s="357">
        <v>0.74</v>
      </c>
      <c r="K32" s="203"/>
      <c r="L32" s="357"/>
      <c r="M32" s="149"/>
      <c r="N32" s="158"/>
      <c r="O32" s="158"/>
      <c r="P32" s="158"/>
      <c r="Q32" s="158"/>
      <c r="R32" s="155"/>
    </row>
    <row r="33" spans="3:18" ht="45.6" x14ac:dyDescent="0.3">
      <c r="C33" s="151"/>
      <c r="D33" s="317" t="s">
        <v>992</v>
      </c>
      <c r="E33" s="91" t="s">
        <v>795</v>
      </c>
      <c r="F33" s="182" t="s">
        <v>787</v>
      </c>
      <c r="G33" s="366">
        <v>2143</v>
      </c>
      <c r="H33" s="345">
        <v>2043</v>
      </c>
      <c r="I33" s="345">
        <v>2203</v>
      </c>
      <c r="J33" s="345">
        <v>2179</v>
      </c>
      <c r="K33" s="182"/>
      <c r="L33" s="182"/>
      <c r="M33" s="181"/>
      <c r="N33" s="182"/>
      <c r="O33" s="182"/>
      <c r="P33" s="182"/>
      <c r="Q33" s="182"/>
      <c r="R33" s="183"/>
    </row>
    <row r="34" spans="3:18" x14ac:dyDescent="0.3">
      <c r="C34" s="151"/>
      <c r="D34" s="317"/>
      <c r="E34" s="54"/>
      <c r="F34" s="317" t="s">
        <v>788</v>
      </c>
      <c r="G34" s="367">
        <v>10982</v>
      </c>
      <c r="H34" s="338">
        <v>10316</v>
      </c>
      <c r="I34" s="338">
        <v>11457</v>
      </c>
      <c r="J34" s="338">
        <v>9935</v>
      </c>
      <c r="K34" s="317"/>
      <c r="L34" s="355"/>
      <c r="M34" s="148"/>
      <c r="N34" s="317"/>
      <c r="O34" s="317"/>
      <c r="P34" s="317"/>
      <c r="Q34" s="317"/>
      <c r="R34" s="154"/>
    </row>
    <row r="35" spans="3:18" ht="15" thickBot="1" x14ac:dyDescent="0.35">
      <c r="C35" s="151"/>
      <c r="D35" s="317"/>
      <c r="E35" s="59"/>
      <c r="F35" s="158" t="s">
        <v>688</v>
      </c>
      <c r="G35" s="368">
        <v>13125</v>
      </c>
      <c r="H35" s="356">
        <v>12359</v>
      </c>
      <c r="I35" s="356">
        <v>13660</v>
      </c>
      <c r="J35" s="356">
        <v>12114</v>
      </c>
      <c r="K35" s="342"/>
      <c r="L35" s="356"/>
      <c r="M35" s="149"/>
      <c r="N35" s="158"/>
      <c r="O35" s="158"/>
      <c r="P35" s="158"/>
      <c r="Q35" s="158"/>
      <c r="R35" s="155"/>
    </row>
    <row r="36" spans="3:18" ht="57" x14ac:dyDescent="0.3">
      <c r="C36" s="151"/>
      <c r="D36" s="317" t="s">
        <v>990</v>
      </c>
      <c r="E36" s="91" t="s">
        <v>796</v>
      </c>
      <c r="F36" s="182" t="s">
        <v>787</v>
      </c>
      <c r="G36" s="369">
        <v>0.43</v>
      </c>
      <c r="H36" s="347">
        <v>0.43</v>
      </c>
      <c r="I36" s="347">
        <v>0.42</v>
      </c>
      <c r="J36" s="347">
        <v>0.4</v>
      </c>
      <c r="K36" s="182"/>
      <c r="L36" s="182"/>
      <c r="M36" s="181"/>
      <c r="N36" s="182"/>
      <c r="O36" s="182"/>
      <c r="P36" s="182"/>
      <c r="Q36" s="182"/>
      <c r="R36" s="183"/>
    </row>
    <row r="37" spans="3:18" x14ac:dyDescent="0.3">
      <c r="C37" s="151"/>
      <c r="D37" s="317"/>
      <c r="E37" s="54"/>
      <c r="F37" s="317" t="s">
        <v>788</v>
      </c>
      <c r="G37" s="251">
        <v>0.82</v>
      </c>
      <c r="H37" s="339">
        <v>0.6</v>
      </c>
      <c r="I37" s="339">
        <v>0.43</v>
      </c>
      <c r="J37" s="339">
        <v>0.5</v>
      </c>
      <c r="K37" s="317"/>
      <c r="L37" s="358"/>
      <c r="M37" s="148"/>
      <c r="N37" s="317"/>
      <c r="O37" s="317"/>
      <c r="P37" s="317"/>
      <c r="Q37" s="317"/>
      <c r="R37" s="154"/>
    </row>
    <row r="38" spans="3:18" ht="15" thickBot="1" x14ac:dyDescent="0.35">
      <c r="C38" s="151"/>
      <c r="D38" s="158"/>
      <c r="E38" s="59"/>
      <c r="F38" s="158" t="s">
        <v>688</v>
      </c>
      <c r="G38" s="370">
        <v>0.71</v>
      </c>
      <c r="H38" s="357">
        <v>0.56999999999999995</v>
      </c>
      <c r="I38" s="357">
        <v>0.43</v>
      </c>
      <c r="J38" s="357">
        <v>0.48</v>
      </c>
      <c r="K38" s="203"/>
      <c r="L38" s="357"/>
      <c r="M38" s="149"/>
      <c r="N38" s="158"/>
      <c r="O38" s="158"/>
      <c r="P38" s="158"/>
      <c r="Q38" s="158"/>
      <c r="R38" s="155"/>
    </row>
    <row r="39" spans="3:18" x14ac:dyDescent="0.3">
      <c r="C39" s="151"/>
      <c r="D39" s="336" t="s">
        <v>790</v>
      </c>
      <c r="E39" s="317"/>
      <c r="F39" s="317" t="s">
        <v>787</v>
      </c>
      <c r="G39" s="367">
        <v>9696278</v>
      </c>
      <c r="H39" s="338">
        <v>9080183</v>
      </c>
      <c r="I39" s="338">
        <v>9562762</v>
      </c>
      <c r="J39" s="338">
        <v>10287000</v>
      </c>
      <c r="K39" s="317"/>
      <c r="L39" s="317"/>
      <c r="M39" s="148"/>
      <c r="N39" s="317"/>
      <c r="O39" s="317"/>
      <c r="P39" s="317"/>
      <c r="Q39" s="317"/>
      <c r="R39" s="154"/>
    </row>
    <row r="40" spans="3:18" x14ac:dyDescent="0.3">
      <c r="C40" s="151"/>
      <c r="D40" s="317"/>
      <c r="E40" s="337"/>
      <c r="F40" s="317" t="s">
        <v>788</v>
      </c>
      <c r="G40" s="367">
        <v>47299048</v>
      </c>
      <c r="H40" s="338">
        <v>45127048</v>
      </c>
      <c r="I40" s="338">
        <v>42581619</v>
      </c>
      <c r="J40" s="338">
        <v>46433972</v>
      </c>
      <c r="K40" s="317"/>
      <c r="L40" s="355"/>
      <c r="M40" s="148"/>
      <c r="N40" s="317"/>
      <c r="O40" s="317"/>
      <c r="P40" s="317"/>
      <c r="Q40" s="317"/>
      <c r="R40" s="154"/>
    </row>
    <row r="41" spans="3:18" ht="15" thickBot="1" x14ac:dyDescent="0.35">
      <c r="C41" s="152"/>
      <c r="D41" s="317"/>
      <c r="E41" s="337"/>
      <c r="F41" s="317" t="s">
        <v>688</v>
      </c>
      <c r="G41" s="371">
        <v>56995326</v>
      </c>
      <c r="H41" s="355">
        <v>54207231</v>
      </c>
      <c r="I41" s="355">
        <v>52144381</v>
      </c>
      <c r="J41" s="355">
        <v>56720971</v>
      </c>
      <c r="K41" s="317"/>
      <c r="L41" s="355"/>
      <c r="M41" s="149"/>
      <c r="N41" s="158"/>
      <c r="O41" s="158"/>
      <c r="P41" s="158"/>
      <c r="Q41" s="158"/>
      <c r="R41" s="155"/>
    </row>
    <row r="42" spans="3:18" ht="22.8" x14ac:dyDescent="0.3">
      <c r="C42" s="361" t="s">
        <v>987</v>
      </c>
      <c r="D42" s="91" t="s">
        <v>797</v>
      </c>
      <c r="E42" s="336" t="s">
        <v>993</v>
      </c>
      <c r="F42" s="182" t="s">
        <v>787</v>
      </c>
      <c r="G42" s="250">
        <v>0</v>
      </c>
      <c r="H42" s="101">
        <v>0</v>
      </c>
      <c r="I42" s="101">
        <v>1</v>
      </c>
      <c r="J42" s="101">
        <v>0</v>
      </c>
      <c r="K42" s="182"/>
      <c r="L42" s="183"/>
      <c r="M42" s="181">
        <v>0</v>
      </c>
      <c r="N42" s="182">
        <v>0</v>
      </c>
      <c r="O42" s="182">
        <v>0</v>
      </c>
      <c r="P42" s="182">
        <v>0</v>
      </c>
      <c r="Q42" s="182">
        <v>0</v>
      </c>
      <c r="R42" s="183">
        <v>0</v>
      </c>
    </row>
    <row r="43" spans="3:18" x14ac:dyDescent="0.3">
      <c r="C43" s="148"/>
      <c r="D43" s="54"/>
      <c r="E43" s="337"/>
      <c r="F43" s="317" t="s">
        <v>788</v>
      </c>
      <c r="G43" s="118">
        <v>0</v>
      </c>
      <c r="H43" s="334">
        <v>1</v>
      </c>
      <c r="I43" s="334">
        <v>0</v>
      </c>
      <c r="J43" s="334">
        <v>1</v>
      </c>
      <c r="K43" s="317"/>
      <c r="L43" s="78"/>
      <c r="M43" s="148">
        <v>0</v>
      </c>
      <c r="N43" s="317">
        <v>0</v>
      </c>
      <c r="O43" s="317">
        <v>0</v>
      </c>
      <c r="P43" s="317">
        <v>0</v>
      </c>
      <c r="Q43" s="317">
        <v>0</v>
      </c>
      <c r="R43" s="154">
        <v>0</v>
      </c>
    </row>
    <row r="44" spans="3:18" x14ac:dyDescent="0.3">
      <c r="C44" s="148"/>
      <c r="D44" s="54"/>
      <c r="E44" s="337"/>
      <c r="F44" s="317" t="s">
        <v>688</v>
      </c>
      <c r="G44" s="54">
        <v>0</v>
      </c>
      <c r="H44" s="337">
        <v>1</v>
      </c>
      <c r="I44" s="337">
        <v>1</v>
      </c>
      <c r="J44" s="337">
        <v>1</v>
      </c>
      <c r="K44" s="317"/>
      <c r="L44" s="78"/>
      <c r="M44" s="148"/>
      <c r="N44" s="317"/>
      <c r="O44" s="317"/>
      <c r="P44" s="317"/>
      <c r="Q44" s="317"/>
      <c r="R44" s="154"/>
    </row>
    <row r="45" spans="3:18" ht="22.8" x14ac:dyDescent="0.3">
      <c r="C45" s="148"/>
      <c r="D45" s="54" t="s">
        <v>798</v>
      </c>
      <c r="E45" s="337" t="s">
        <v>875</v>
      </c>
      <c r="F45" s="317" t="s">
        <v>787</v>
      </c>
      <c r="G45" s="118">
        <v>0</v>
      </c>
      <c r="H45" s="334">
        <v>0</v>
      </c>
      <c r="I45" s="334">
        <v>0.1</v>
      </c>
      <c r="J45" s="334">
        <v>0</v>
      </c>
      <c r="K45" s="317"/>
      <c r="L45" s="154"/>
      <c r="M45" s="148"/>
      <c r="N45" s="317"/>
      <c r="O45" s="317"/>
      <c r="P45" s="317"/>
      <c r="Q45" s="317"/>
      <c r="R45" s="154"/>
    </row>
    <row r="46" spans="3:18" x14ac:dyDescent="0.3">
      <c r="C46" s="148"/>
      <c r="D46" s="54"/>
      <c r="E46" s="337"/>
      <c r="F46" s="317" t="s">
        <v>788</v>
      </c>
      <c r="G46" s="118">
        <v>0</v>
      </c>
      <c r="H46" s="334">
        <v>0.02</v>
      </c>
      <c r="I46" s="334">
        <v>0</v>
      </c>
      <c r="J46" s="334">
        <v>0.02</v>
      </c>
      <c r="K46" s="334"/>
      <c r="L46" s="78"/>
      <c r="M46" s="148"/>
      <c r="N46" s="317"/>
      <c r="O46" s="317"/>
      <c r="P46" s="317"/>
      <c r="Q46" s="317"/>
      <c r="R46" s="154"/>
    </row>
    <row r="47" spans="3:18" ht="15" thickBot="1" x14ac:dyDescent="0.35">
      <c r="C47" s="148"/>
      <c r="D47" s="54"/>
      <c r="E47" s="337"/>
      <c r="F47" s="317" t="s">
        <v>688</v>
      </c>
      <c r="G47" s="54">
        <v>0</v>
      </c>
      <c r="H47" s="337">
        <v>0.02</v>
      </c>
      <c r="I47" s="337">
        <v>0.02</v>
      </c>
      <c r="J47" s="337">
        <v>0.02</v>
      </c>
      <c r="K47" s="334"/>
      <c r="L47" s="78"/>
      <c r="M47" s="148"/>
      <c r="N47" s="317"/>
      <c r="O47" s="317"/>
      <c r="P47" s="317"/>
      <c r="Q47" s="317"/>
      <c r="R47" s="154"/>
    </row>
    <row r="48" spans="3:18" ht="22.8" x14ac:dyDescent="0.3">
      <c r="C48" s="148"/>
      <c r="D48" s="54" t="s">
        <v>799</v>
      </c>
      <c r="E48" s="336" t="s">
        <v>993</v>
      </c>
      <c r="F48" s="317" t="s">
        <v>787</v>
      </c>
      <c r="G48" s="118">
        <v>164</v>
      </c>
      <c r="H48" s="334">
        <v>145</v>
      </c>
      <c r="I48" s="334">
        <v>133</v>
      </c>
      <c r="J48" s="334">
        <v>161</v>
      </c>
      <c r="K48" s="317"/>
      <c r="L48" s="154"/>
      <c r="M48" s="148"/>
      <c r="N48" s="317"/>
      <c r="O48" s="317"/>
      <c r="P48" s="317"/>
      <c r="Q48" s="317"/>
      <c r="R48" s="154"/>
    </row>
    <row r="49" spans="3:18" x14ac:dyDescent="0.3">
      <c r="C49" s="148"/>
      <c r="D49" s="54"/>
      <c r="E49" s="337"/>
      <c r="F49" s="317" t="s">
        <v>788</v>
      </c>
      <c r="G49" s="118">
        <v>37</v>
      </c>
      <c r="H49" s="334">
        <v>23</v>
      </c>
      <c r="I49" s="334">
        <v>28</v>
      </c>
      <c r="J49" s="334">
        <v>30</v>
      </c>
      <c r="K49" s="334"/>
      <c r="L49" s="78"/>
      <c r="M49" s="148"/>
      <c r="N49" s="317"/>
      <c r="O49" s="317"/>
      <c r="P49" s="317"/>
      <c r="Q49" s="317"/>
      <c r="R49" s="154"/>
    </row>
    <row r="50" spans="3:18" x14ac:dyDescent="0.3">
      <c r="C50" s="148"/>
      <c r="D50" s="54"/>
      <c r="E50" s="337"/>
      <c r="F50" s="317" t="s">
        <v>688</v>
      </c>
      <c r="G50" s="54">
        <v>201</v>
      </c>
      <c r="H50" s="337">
        <v>168</v>
      </c>
      <c r="I50" s="337">
        <v>161</v>
      </c>
      <c r="J50" s="337">
        <v>191</v>
      </c>
      <c r="K50" s="334"/>
      <c r="L50" s="78"/>
      <c r="M50" s="148"/>
      <c r="N50" s="317"/>
      <c r="O50" s="317"/>
      <c r="P50" s="317"/>
      <c r="Q50" s="317"/>
      <c r="R50" s="154"/>
    </row>
    <row r="51" spans="3:18" ht="34.200000000000003" x14ac:dyDescent="0.3">
      <c r="C51" s="148"/>
      <c r="D51" s="54" t="s">
        <v>800</v>
      </c>
      <c r="E51" s="337" t="s">
        <v>994</v>
      </c>
      <c r="F51" s="317" t="s">
        <v>787</v>
      </c>
      <c r="G51" s="118">
        <v>16.91</v>
      </c>
      <c r="H51" s="334">
        <v>15.97</v>
      </c>
      <c r="I51" s="334">
        <v>13.91</v>
      </c>
      <c r="J51" s="334">
        <v>15.65</v>
      </c>
      <c r="K51" s="317"/>
      <c r="L51" s="154"/>
      <c r="M51" s="148"/>
      <c r="N51">
        <v>15.26</v>
      </c>
      <c r="O51">
        <v>14.04</v>
      </c>
      <c r="P51">
        <v>12.92</v>
      </c>
      <c r="Q51">
        <v>11.88</v>
      </c>
      <c r="R51">
        <v>10.93</v>
      </c>
    </row>
    <row r="52" spans="3:18" x14ac:dyDescent="0.3">
      <c r="C52" s="148"/>
      <c r="D52" s="54"/>
      <c r="E52" s="337" t="s">
        <v>995</v>
      </c>
      <c r="F52" s="317" t="s">
        <v>788</v>
      </c>
      <c r="G52" s="118">
        <v>0.78</v>
      </c>
      <c r="H52" s="334">
        <v>0.51</v>
      </c>
      <c r="I52" s="334">
        <v>0.66</v>
      </c>
      <c r="J52" s="334">
        <v>0.65</v>
      </c>
      <c r="K52" s="334"/>
      <c r="L52" s="78"/>
      <c r="M52" s="148"/>
      <c r="N52">
        <v>0.74</v>
      </c>
      <c r="O52">
        <v>0.68</v>
      </c>
      <c r="P52">
        <v>0.62</v>
      </c>
      <c r="Q52">
        <v>0.56999999999999995</v>
      </c>
      <c r="R52">
        <v>0.53</v>
      </c>
    </row>
    <row r="53" spans="3:18" ht="15" thickBot="1" x14ac:dyDescent="0.35">
      <c r="C53" s="148"/>
      <c r="D53" s="54"/>
      <c r="E53" s="337"/>
      <c r="F53" s="317" t="s">
        <v>688</v>
      </c>
      <c r="G53" s="54">
        <v>3.53</v>
      </c>
      <c r="H53" s="337">
        <v>3.1</v>
      </c>
      <c r="I53" s="337">
        <v>3.09</v>
      </c>
      <c r="J53" s="337">
        <v>3.37</v>
      </c>
      <c r="K53" s="334"/>
      <c r="L53" s="78"/>
      <c r="M53" s="148"/>
      <c r="N53" s="317"/>
      <c r="O53" s="317"/>
      <c r="P53" s="317"/>
      <c r="Q53" s="317"/>
      <c r="R53" s="154"/>
    </row>
    <row r="54" spans="3:18" x14ac:dyDescent="0.3">
      <c r="C54" s="148"/>
      <c r="D54" s="54" t="s">
        <v>801</v>
      </c>
      <c r="E54" s="336" t="s">
        <v>993</v>
      </c>
      <c r="F54" s="317" t="s">
        <v>787</v>
      </c>
      <c r="G54" s="118">
        <v>29</v>
      </c>
      <c r="H54" s="334">
        <v>17</v>
      </c>
      <c r="I54" s="334">
        <v>23</v>
      </c>
      <c r="J54" s="334">
        <v>16</v>
      </c>
      <c r="K54" s="317"/>
      <c r="L54" s="154"/>
      <c r="M54" s="148"/>
      <c r="N54" s="317"/>
      <c r="O54" s="317"/>
      <c r="P54" s="317"/>
      <c r="Q54" s="317"/>
      <c r="R54" s="154"/>
    </row>
    <row r="55" spans="3:18" x14ac:dyDescent="0.3">
      <c r="C55" s="148"/>
      <c r="D55" s="54"/>
      <c r="E55" s="337"/>
      <c r="F55" s="317" t="s">
        <v>788</v>
      </c>
      <c r="G55" s="118">
        <v>10</v>
      </c>
      <c r="H55" s="334">
        <v>5</v>
      </c>
      <c r="I55" s="334">
        <v>9</v>
      </c>
      <c r="J55" s="334">
        <v>10</v>
      </c>
      <c r="K55" s="317"/>
      <c r="L55" s="78"/>
      <c r="M55" s="148"/>
      <c r="N55" s="317"/>
      <c r="O55" s="317"/>
      <c r="P55" s="317"/>
      <c r="Q55" s="317"/>
      <c r="R55" s="154"/>
    </row>
    <row r="56" spans="3:18" x14ac:dyDescent="0.3">
      <c r="C56" s="148"/>
      <c r="D56" s="54"/>
      <c r="E56" s="337"/>
      <c r="F56" s="317" t="s">
        <v>688</v>
      </c>
      <c r="G56" s="54">
        <v>39</v>
      </c>
      <c r="H56" s="337">
        <v>22</v>
      </c>
      <c r="I56" s="337">
        <v>32</v>
      </c>
      <c r="J56" s="337">
        <v>26</v>
      </c>
      <c r="K56" s="334"/>
      <c r="L56" s="78"/>
      <c r="M56" s="148"/>
      <c r="N56" s="317"/>
      <c r="O56" s="317"/>
      <c r="P56" s="317"/>
      <c r="Q56" s="317"/>
      <c r="R56" s="154"/>
    </row>
    <row r="57" spans="3:18" ht="34.200000000000003" x14ac:dyDescent="0.3">
      <c r="C57" s="148"/>
      <c r="D57" s="54" t="s">
        <v>802</v>
      </c>
      <c r="E57" s="337" t="s">
        <v>994</v>
      </c>
      <c r="F57" s="317" t="s">
        <v>787</v>
      </c>
      <c r="G57" s="118">
        <v>2.99</v>
      </c>
      <c r="H57" s="334">
        <v>1.87</v>
      </c>
      <c r="I57" s="334">
        <v>2.41</v>
      </c>
      <c r="J57" s="334">
        <v>1.56</v>
      </c>
      <c r="K57" s="317"/>
      <c r="L57" s="154"/>
      <c r="M57" s="148"/>
      <c r="N57">
        <v>2.77</v>
      </c>
      <c r="O57">
        <v>2.5499999999999998</v>
      </c>
      <c r="P57">
        <v>2.35</v>
      </c>
      <c r="Q57">
        <v>2.16</v>
      </c>
      <c r="R57">
        <v>1.99</v>
      </c>
    </row>
    <row r="58" spans="3:18" x14ac:dyDescent="0.3">
      <c r="C58" s="148"/>
      <c r="D58" s="54"/>
      <c r="E58" s="337" t="s">
        <v>995</v>
      </c>
      <c r="F58" s="317" t="s">
        <v>788</v>
      </c>
      <c r="G58" s="118">
        <v>0.21</v>
      </c>
      <c r="H58" s="334">
        <v>0.11</v>
      </c>
      <c r="I58" s="334">
        <v>0.21</v>
      </c>
      <c r="J58" s="334">
        <v>0.22</v>
      </c>
      <c r="K58" s="334"/>
      <c r="L58" s="78"/>
      <c r="M58" s="148"/>
      <c r="N58">
        <v>0.19</v>
      </c>
      <c r="O58">
        <v>0.17</v>
      </c>
      <c r="P58">
        <v>0.16</v>
      </c>
      <c r="Q58">
        <v>0.15</v>
      </c>
      <c r="R58">
        <v>0.14000000000000001</v>
      </c>
    </row>
    <row r="59" spans="3:18" ht="15" thickBot="1" x14ac:dyDescent="0.35">
      <c r="C59" s="148"/>
      <c r="D59" s="54"/>
      <c r="E59" s="337"/>
      <c r="F59" s="317" t="s">
        <v>688</v>
      </c>
      <c r="G59" s="54">
        <v>0.68</v>
      </c>
      <c r="H59" s="337">
        <v>0.41</v>
      </c>
      <c r="I59" s="337">
        <v>0.61</v>
      </c>
      <c r="J59" s="337">
        <v>0.46</v>
      </c>
      <c r="K59" s="334"/>
      <c r="L59" s="78"/>
      <c r="M59" s="148"/>
      <c r="N59" s="317"/>
      <c r="O59" s="317"/>
      <c r="P59" s="317"/>
      <c r="Q59" s="317"/>
      <c r="R59" s="154"/>
    </row>
    <row r="60" spans="3:18" ht="22.8" x14ac:dyDescent="0.3">
      <c r="C60" s="148"/>
      <c r="D60" s="54" t="s">
        <v>803</v>
      </c>
      <c r="E60" s="336" t="s">
        <v>993</v>
      </c>
      <c r="F60" s="317" t="s">
        <v>787</v>
      </c>
      <c r="G60" s="118">
        <v>0</v>
      </c>
      <c r="H60" s="334">
        <v>2</v>
      </c>
      <c r="I60" s="334">
        <v>0</v>
      </c>
      <c r="J60" s="334">
        <v>0</v>
      </c>
      <c r="K60" s="317"/>
      <c r="L60" s="154"/>
      <c r="M60" s="148"/>
      <c r="N60" s="317"/>
      <c r="O60" s="317"/>
      <c r="P60" s="317"/>
      <c r="Q60" s="317"/>
      <c r="R60" s="154"/>
    </row>
    <row r="61" spans="3:18" x14ac:dyDescent="0.3">
      <c r="C61" s="148"/>
      <c r="D61" s="54"/>
      <c r="E61" s="337"/>
      <c r="F61" s="317" t="s">
        <v>788</v>
      </c>
      <c r="G61" s="118">
        <v>1</v>
      </c>
      <c r="H61" s="334">
        <v>0</v>
      </c>
      <c r="I61" s="334">
        <v>1</v>
      </c>
      <c r="J61" s="334">
        <v>2</v>
      </c>
      <c r="K61" s="334"/>
      <c r="L61" s="78"/>
      <c r="M61" s="148"/>
      <c r="N61" s="317"/>
      <c r="O61" s="317"/>
      <c r="P61" s="317"/>
      <c r="Q61" s="317"/>
      <c r="R61" s="154"/>
    </row>
    <row r="62" spans="3:18" x14ac:dyDescent="0.3">
      <c r="C62" s="148"/>
      <c r="D62" s="54"/>
      <c r="E62" s="337"/>
      <c r="F62" s="317" t="s">
        <v>688</v>
      </c>
      <c r="G62" s="54">
        <v>1</v>
      </c>
      <c r="H62" s="337">
        <v>2</v>
      </c>
      <c r="I62" s="337">
        <v>1</v>
      </c>
      <c r="J62" s="337">
        <v>2</v>
      </c>
      <c r="K62" s="317"/>
      <c r="L62" s="78"/>
      <c r="M62" s="148"/>
      <c r="N62" s="317"/>
      <c r="O62" s="317"/>
      <c r="P62" s="317"/>
      <c r="Q62" s="317"/>
      <c r="R62" s="154"/>
    </row>
    <row r="63" spans="3:18" ht="34.200000000000003" x14ac:dyDescent="0.3">
      <c r="C63" s="148"/>
      <c r="D63" s="54" t="s">
        <v>804</v>
      </c>
      <c r="E63" s="337" t="s">
        <v>875</v>
      </c>
      <c r="F63" s="317" t="s">
        <v>787</v>
      </c>
      <c r="G63" s="118">
        <v>0</v>
      </c>
      <c r="H63" s="334">
        <v>0.22</v>
      </c>
      <c r="I63" s="334">
        <v>0</v>
      </c>
      <c r="J63" s="334">
        <v>0</v>
      </c>
      <c r="K63" s="317"/>
      <c r="L63" s="154"/>
      <c r="M63" s="148"/>
      <c r="N63">
        <v>0.1</v>
      </c>
      <c r="O63">
        <v>0.09</v>
      </c>
      <c r="P63">
        <v>0.08</v>
      </c>
      <c r="Q63">
        <v>7.0000000000000007E-2</v>
      </c>
      <c r="R63">
        <v>0.06</v>
      </c>
    </row>
    <row r="64" spans="3:18" x14ac:dyDescent="0.3">
      <c r="C64" s="148"/>
      <c r="D64" s="54"/>
      <c r="E64" s="337"/>
      <c r="F64" s="317" t="s">
        <v>788</v>
      </c>
      <c r="G64" s="118">
        <v>0.02</v>
      </c>
      <c r="H64" s="334">
        <v>0</v>
      </c>
      <c r="I64" s="334">
        <v>0.02</v>
      </c>
      <c r="J64" s="334">
        <v>0.04</v>
      </c>
      <c r="K64" s="317"/>
      <c r="L64" s="78"/>
      <c r="M64" s="148"/>
      <c r="N64">
        <v>0.01</v>
      </c>
      <c r="O64">
        <v>0</v>
      </c>
      <c r="P64">
        <v>0</v>
      </c>
      <c r="Q64">
        <v>0</v>
      </c>
      <c r="R64">
        <v>0</v>
      </c>
    </row>
    <row r="65" spans="3:18" ht="15" thickBot="1" x14ac:dyDescent="0.35">
      <c r="C65" s="148"/>
      <c r="D65" s="54"/>
      <c r="E65" s="337"/>
      <c r="F65" s="317" t="s">
        <v>688</v>
      </c>
      <c r="G65" s="54">
        <v>0.02</v>
      </c>
      <c r="H65" s="337">
        <v>0.04</v>
      </c>
      <c r="I65" s="337">
        <v>0.02</v>
      </c>
      <c r="J65" s="337">
        <v>0.04</v>
      </c>
      <c r="K65" s="334"/>
      <c r="L65" s="78"/>
      <c r="M65" s="148"/>
      <c r="N65" s="317"/>
      <c r="O65" s="317"/>
      <c r="P65" s="317"/>
      <c r="Q65" s="317"/>
      <c r="R65" s="154"/>
    </row>
    <row r="66" spans="3:18" x14ac:dyDescent="0.3">
      <c r="C66" s="148"/>
      <c r="D66" s="54" t="s">
        <v>805</v>
      </c>
      <c r="E66" s="336" t="s">
        <v>993</v>
      </c>
      <c r="F66" s="317" t="s">
        <v>688</v>
      </c>
      <c r="G66" s="54">
        <v>2</v>
      </c>
      <c r="H66" s="337">
        <v>2</v>
      </c>
      <c r="I66" s="337">
        <v>2</v>
      </c>
      <c r="J66" s="337">
        <v>4</v>
      </c>
      <c r="K66" s="337"/>
      <c r="L66" s="7"/>
      <c r="M66" s="148"/>
      <c r="N66" s="317"/>
      <c r="O66" s="317"/>
      <c r="P66" s="317"/>
      <c r="Q66" s="317"/>
      <c r="R66" s="154"/>
    </row>
    <row r="67" spans="3:18" x14ac:dyDescent="0.3">
      <c r="C67" s="148"/>
      <c r="D67" s="54"/>
      <c r="E67" s="337"/>
      <c r="F67" s="317"/>
      <c r="G67" s="54"/>
      <c r="H67" s="337"/>
      <c r="I67" s="337"/>
      <c r="J67" s="337"/>
      <c r="K67" s="337"/>
      <c r="L67" s="7"/>
      <c r="M67" s="148"/>
      <c r="N67" s="317"/>
      <c r="O67" s="317"/>
      <c r="P67" s="317"/>
      <c r="Q67" s="317"/>
      <c r="R67" s="154"/>
    </row>
    <row r="68" spans="3:18" x14ac:dyDescent="0.3">
      <c r="C68" s="148"/>
      <c r="D68" s="54"/>
      <c r="E68" s="337"/>
      <c r="M68" s="148"/>
      <c r="N68" s="317"/>
      <c r="O68" s="317"/>
      <c r="P68" s="317"/>
      <c r="Q68" s="317"/>
      <c r="R68" s="154"/>
    </row>
    <row r="69" spans="3:18" ht="24" x14ac:dyDescent="0.3">
      <c r="C69" s="148"/>
      <c r="D69" s="54" t="s">
        <v>806</v>
      </c>
      <c r="E69" s="337" t="s">
        <v>875</v>
      </c>
      <c r="F69" s="317" t="s">
        <v>688</v>
      </c>
      <c r="G69" s="54">
        <v>0.04</v>
      </c>
      <c r="H69" s="337">
        <v>0.04</v>
      </c>
      <c r="I69" s="337">
        <v>0.04</v>
      </c>
      <c r="J69" s="337">
        <v>7.0000000000000007E-2</v>
      </c>
      <c r="K69" s="337"/>
      <c r="L69" s="7"/>
      <c r="M69" s="148"/>
      <c r="N69" s="317">
        <v>0</v>
      </c>
      <c r="O69" s="317">
        <v>0</v>
      </c>
      <c r="P69" s="317">
        <v>0</v>
      </c>
      <c r="Q69" s="372">
        <v>0</v>
      </c>
      <c r="R69" s="154">
        <v>0</v>
      </c>
    </row>
    <row r="70" spans="3:18" x14ac:dyDescent="0.3">
      <c r="C70" s="148"/>
      <c r="D70" s="54"/>
      <c r="E70" s="337"/>
      <c r="F70" s="317"/>
      <c r="G70" s="54"/>
      <c r="H70" s="337"/>
      <c r="I70" s="337"/>
      <c r="J70" s="337"/>
      <c r="K70" s="337"/>
      <c r="L70" s="7"/>
      <c r="M70" s="148"/>
      <c r="N70" s="317"/>
      <c r="O70" s="317"/>
      <c r="P70" s="317"/>
      <c r="Q70" s="317"/>
      <c r="R70" s="154"/>
    </row>
    <row r="71" spans="3:18" ht="15" thickBot="1" x14ac:dyDescent="0.35">
      <c r="C71" s="148"/>
      <c r="D71" s="54"/>
      <c r="E71" s="337"/>
      <c r="M71" s="148"/>
      <c r="N71" s="317"/>
      <c r="O71" s="317"/>
      <c r="P71" s="317"/>
      <c r="Q71" s="317"/>
      <c r="R71" s="154"/>
    </row>
    <row r="72" spans="3:18" x14ac:dyDescent="0.3">
      <c r="C72" s="148"/>
      <c r="D72" s="54"/>
      <c r="E72" s="336"/>
      <c r="F72" s="317"/>
      <c r="G72" s="118"/>
      <c r="H72" s="334"/>
      <c r="I72" s="338"/>
      <c r="J72" s="334"/>
      <c r="K72" s="317"/>
      <c r="L72" s="154"/>
      <c r="M72" s="148"/>
      <c r="N72" s="317"/>
      <c r="O72" s="317"/>
      <c r="P72" s="317"/>
      <c r="Q72" s="317"/>
      <c r="R72" s="154"/>
    </row>
    <row r="73" spans="3:18" x14ac:dyDescent="0.3">
      <c r="C73" s="148"/>
      <c r="D73" s="54"/>
      <c r="E73" s="337"/>
      <c r="F73" s="317"/>
      <c r="G73" s="118"/>
      <c r="H73" s="338"/>
      <c r="I73" s="334"/>
      <c r="J73" s="338"/>
      <c r="K73" s="338"/>
      <c r="L73" s="362"/>
      <c r="M73" s="148"/>
      <c r="N73" s="317"/>
      <c r="O73" s="317"/>
      <c r="P73" s="317"/>
      <c r="Q73" s="317"/>
      <c r="R73" s="154"/>
    </row>
    <row r="74" spans="3:18" ht="15" thickBot="1" x14ac:dyDescent="0.35">
      <c r="C74" s="148"/>
      <c r="D74" s="363"/>
      <c r="E74" s="360"/>
      <c r="F74" s="317"/>
      <c r="G74" s="371"/>
      <c r="H74" s="355"/>
      <c r="I74" s="355"/>
      <c r="J74" s="355"/>
      <c r="K74" s="317"/>
      <c r="L74" s="154"/>
      <c r="M74" s="148"/>
      <c r="N74" s="317"/>
      <c r="O74" s="317"/>
      <c r="P74" s="317"/>
      <c r="Q74" s="317"/>
      <c r="R74" s="154"/>
    </row>
    <row r="75" spans="3:18" ht="22.8" x14ac:dyDescent="0.3">
      <c r="C75" s="364" t="s">
        <v>988</v>
      </c>
      <c r="D75" s="91" t="s">
        <v>807</v>
      </c>
      <c r="E75" s="336"/>
      <c r="F75" s="182" t="s">
        <v>787</v>
      </c>
      <c r="G75" s="250">
        <v>0</v>
      </c>
      <c r="H75" s="101">
        <v>0</v>
      </c>
      <c r="I75" s="101">
        <v>0</v>
      </c>
      <c r="J75" s="101">
        <v>0</v>
      </c>
      <c r="K75" s="182"/>
      <c r="L75" s="183"/>
      <c r="M75" s="181"/>
      <c r="N75" s="317">
        <v>0</v>
      </c>
      <c r="O75" s="317">
        <v>0</v>
      </c>
      <c r="P75" s="317">
        <v>0</v>
      </c>
      <c r="Q75" s="372">
        <v>0</v>
      </c>
      <c r="R75" s="154">
        <v>0</v>
      </c>
    </row>
    <row r="76" spans="3:18" x14ac:dyDescent="0.3">
      <c r="C76" s="151"/>
      <c r="D76" s="54"/>
      <c r="E76" s="337"/>
      <c r="F76" s="317" t="s">
        <v>788</v>
      </c>
      <c r="G76" s="118">
        <v>0</v>
      </c>
      <c r="H76" s="334">
        <v>0</v>
      </c>
      <c r="I76" s="334">
        <v>0</v>
      </c>
      <c r="J76" s="334">
        <v>0</v>
      </c>
      <c r="K76" s="334"/>
      <c r="L76" s="78"/>
      <c r="M76" s="148"/>
      <c r="N76" s="317">
        <v>0</v>
      </c>
      <c r="O76" s="317">
        <v>0</v>
      </c>
      <c r="P76" s="317">
        <v>0</v>
      </c>
      <c r="Q76" s="372">
        <v>0</v>
      </c>
      <c r="R76" s="154">
        <v>0</v>
      </c>
    </row>
    <row r="77" spans="3:18" x14ac:dyDescent="0.3">
      <c r="C77" s="151"/>
      <c r="D77" s="54"/>
      <c r="E77" s="337"/>
      <c r="F77" s="317" t="s">
        <v>688</v>
      </c>
      <c r="G77" s="54">
        <v>0</v>
      </c>
      <c r="H77" s="337">
        <v>0</v>
      </c>
      <c r="I77" s="337">
        <v>0</v>
      </c>
      <c r="J77" s="337">
        <v>0</v>
      </c>
      <c r="K77" s="334"/>
      <c r="L77" s="78"/>
      <c r="M77" s="148"/>
      <c r="N77" s="317"/>
      <c r="O77" s="317"/>
      <c r="P77" s="317"/>
      <c r="Q77" s="317"/>
      <c r="R77" s="154"/>
    </row>
    <row r="78" spans="3:18" ht="22.8" x14ac:dyDescent="0.3">
      <c r="C78" s="151"/>
      <c r="D78" s="54" t="s">
        <v>808</v>
      </c>
      <c r="E78" s="317" t="s">
        <v>787</v>
      </c>
      <c r="G78" s="118">
        <v>0</v>
      </c>
      <c r="H78" s="334">
        <v>0</v>
      </c>
      <c r="I78" s="334">
        <v>0</v>
      </c>
      <c r="J78" s="334">
        <v>0</v>
      </c>
      <c r="K78" s="317"/>
      <c r="L78" s="154"/>
      <c r="M78" s="148"/>
      <c r="N78" s="317">
        <v>0</v>
      </c>
      <c r="O78" s="317">
        <v>0</v>
      </c>
      <c r="P78" s="317">
        <v>0</v>
      </c>
      <c r="Q78" s="372">
        <v>0</v>
      </c>
      <c r="R78" s="154">
        <v>0</v>
      </c>
    </row>
    <row r="79" spans="3:18" x14ac:dyDescent="0.3">
      <c r="C79" s="151"/>
      <c r="D79" s="54"/>
      <c r="E79" s="317" t="s">
        <v>788</v>
      </c>
      <c r="G79" s="118">
        <v>0</v>
      </c>
      <c r="H79" s="334">
        <v>0</v>
      </c>
      <c r="I79" s="334">
        <v>0</v>
      </c>
      <c r="J79" s="334">
        <v>0</v>
      </c>
      <c r="K79" s="334"/>
      <c r="L79" s="78"/>
      <c r="M79" s="148"/>
      <c r="N79" s="317">
        <v>0</v>
      </c>
      <c r="O79" s="317">
        <v>0</v>
      </c>
      <c r="P79" s="317">
        <v>0</v>
      </c>
      <c r="Q79" s="372">
        <v>0</v>
      </c>
      <c r="R79" s="154">
        <v>0</v>
      </c>
    </row>
    <row r="80" spans="3:18" ht="15" thickBot="1" x14ac:dyDescent="0.35">
      <c r="C80" s="152"/>
      <c r="D80" s="59"/>
      <c r="E80" s="156"/>
      <c r="F80" s="158" t="s">
        <v>688</v>
      </c>
      <c r="G80" s="59">
        <v>0</v>
      </c>
      <c r="H80" s="156">
        <v>0</v>
      </c>
      <c r="I80" s="156">
        <v>0</v>
      </c>
      <c r="J80" s="156">
        <v>0</v>
      </c>
      <c r="K80" s="335"/>
      <c r="L80" s="164"/>
      <c r="M80" s="149"/>
      <c r="N80" s="158"/>
      <c r="O80" s="158"/>
      <c r="P80" s="158"/>
      <c r="Q80" s="158"/>
      <c r="R80" s="155"/>
    </row>
    <row r="81" spans="3:11" x14ac:dyDescent="0.3">
      <c r="D81" s="317"/>
      <c r="E81" s="317"/>
      <c r="F81" s="317"/>
      <c r="G81" s="317"/>
      <c r="H81" s="317"/>
      <c r="I81" s="317"/>
      <c r="J81" s="317"/>
      <c r="K81" s="317"/>
    </row>
    <row r="84" spans="3:11" x14ac:dyDescent="0.3">
      <c r="C84" s="10" t="s">
        <v>809</v>
      </c>
      <c r="D84" s="10"/>
      <c r="E84" s="10"/>
      <c r="F84" s="10"/>
    </row>
    <row r="85" spans="3:11" x14ac:dyDescent="0.3">
      <c r="C85" s="10" t="s">
        <v>810</v>
      </c>
      <c r="D85" s="10"/>
      <c r="E85" s="10"/>
      <c r="F85" s="10"/>
    </row>
    <row r="86" spans="3:11" x14ac:dyDescent="0.3">
      <c r="C86" s="10" t="s">
        <v>811</v>
      </c>
      <c r="D86" s="10"/>
      <c r="E86" s="10"/>
      <c r="F86" s="10"/>
    </row>
    <row r="87" spans="3:11" x14ac:dyDescent="0.3">
      <c r="C87" s="10" t="s">
        <v>812</v>
      </c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B6104-9941-4ECB-81AB-3EA9D8FA782A}">
  <sheetPr>
    <tabColor theme="7"/>
  </sheetPr>
  <dimension ref="C3:R71"/>
  <sheetViews>
    <sheetView topLeftCell="B11" zoomScale="55" zoomScaleNormal="55" workbookViewId="0">
      <selection activeCell="I19" sqref="I19"/>
    </sheetView>
  </sheetViews>
  <sheetFormatPr defaultRowHeight="14.4" x14ac:dyDescent="0.3"/>
  <cols>
    <col min="3" max="3" width="28" customWidth="1"/>
    <col min="4" max="4" width="20.5546875" customWidth="1"/>
    <col min="5" max="5" width="11.109375" customWidth="1"/>
    <col min="6" max="6" width="19.5546875" customWidth="1"/>
  </cols>
  <sheetData>
    <row r="3" spans="3:18" x14ac:dyDescent="0.3">
      <c r="C3" t="s">
        <v>477</v>
      </c>
    </row>
    <row r="5" spans="3:18" x14ac:dyDescent="0.3">
      <c r="C5" t="s">
        <v>83</v>
      </c>
    </row>
    <row r="6" spans="3:18" x14ac:dyDescent="0.3">
      <c r="H6">
        <v>2023</v>
      </c>
      <c r="I6" t="s">
        <v>203</v>
      </c>
      <c r="J6" t="s">
        <v>204</v>
      </c>
    </row>
    <row r="7" spans="3:18" x14ac:dyDescent="0.3">
      <c r="C7" t="s">
        <v>478</v>
      </c>
      <c r="G7" t="s">
        <v>268</v>
      </c>
      <c r="H7" s="12">
        <v>0.84</v>
      </c>
      <c r="I7" s="12">
        <v>1</v>
      </c>
      <c r="J7" s="12">
        <v>1</v>
      </c>
    </row>
    <row r="8" spans="3:18" x14ac:dyDescent="0.3">
      <c r="C8" t="s">
        <v>479</v>
      </c>
      <c r="G8" t="s">
        <v>268</v>
      </c>
      <c r="H8" s="12">
        <v>0.7</v>
      </c>
      <c r="I8" t="s">
        <v>813</v>
      </c>
      <c r="J8" s="12">
        <v>1</v>
      </c>
    </row>
    <row r="9" spans="3:18" x14ac:dyDescent="0.3">
      <c r="C9" t="s">
        <v>814</v>
      </c>
      <c r="H9" s="12">
        <v>0.25</v>
      </c>
      <c r="I9" t="s">
        <v>27</v>
      </c>
      <c r="J9" t="s">
        <v>27</v>
      </c>
    </row>
    <row r="13" spans="3:18" ht="17.399999999999999" customHeight="1" thickBot="1" x14ac:dyDescent="0.35">
      <c r="D13" s="2"/>
      <c r="E13" s="2"/>
      <c r="F13" s="2"/>
      <c r="M13" t="s">
        <v>34</v>
      </c>
    </row>
    <row r="14" spans="3:18" ht="15" thickBot="1" x14ac:dyDescent="0.35">
      <c r="C14" s="120" t="s">
        <v>35</v>
      </c>
      <c r="D14" s="120" t="s">
        <v>36</v>
      </c>
      <c r="E14" s="120" t="s">
        <v>37</v>
      </c>
      <c r="F14" s="120" t="s">
        <v>38</v>
      </c>
      <c r="G14" s="3">
        <v>2020</v>
      </c>
      <c r="H14" s="3">
        <v>2021</v>
      </c>
      <c r="I14" s="3">
        <v>2022</v>
      </c>
      <c r="J14" s="3">
        <v>2023</v>
      </c>
      <c r="K14" s="3">
        <v>2024</v>
      </c>
      <c r="L14" s="3">
        <v>2025</v>
      </c>
      <c r="M14" s="3">
        <v>2020</v>
      </c>
      <c r="N14" s="3">
        <v>2021</v>
      </c>
      <c r="O14" s="3">
        <v>2022</v>
      </c>
      <c r="P14" s="3">
        <v>2023</v>
      </c>
      <c r="Q14" s="3">
        <v>2024</v>
      </c>
      <c r="R14" s="3">
        <v>2025</v>
      </c>
    </row>
    <row r="15" spans="3:18" ht="34.799999999999997" thickBot="1" x14ac:dyDescent="0.35">
      <c r="C15" s="310" t="s">
        <v>477</v>
      </c>
      <c r="D15" s="150" t="s">
        <v>814</v>
      </c>
      <c r="E15" s="104"/>
      <c r="F15" s="104"/>
      <c r="G15" s="222" t="s">
        <v>27</v>
      </c>
      <c r="H15" s="223">
        <v>0.28999999999999998</v>
      </c>
      <c r="I15" s="223">
        <v>0.26</v>
      </c>
      <c r="J15" s="223">
        <v>0.25</v>
      </c>
      <c r="K15" s="182"/>
      <c r="L15" s="182"/>
      <c r="M15" s="181"/>
      <c r="N15" s="182"/>
      <c r="O15" s="182"/>
      <c r="P15" s="182"/>
      <c r="Q15" s="182"/>
      <c r="R15" s="183"/>
    </row>
    <row r="16" spans="3:18" ht="34.799999999999997" thickBot="1" x14ac:dyDescent="0.35">
      <c r="C16" s="148"/>
      <c r="D16" s="9" t="s">
        <v>478</v>
      </c>
      <c r="E16" s="164"/>
      <c r="F16" s="164"/>
      <c r="G16" s="14">
        <v>0.63</v>
      </c>
      <c r="H16" s="37">
        <v>0.79</v>
      </c>
      <c r="I16" s="14">
        <v>0.56999999999999995</v>
      </c>
      <c r="J16" s="14">
        <v>0.84</v>
      </c>
      <c r="K16" s="317"/>
      <c r="L16" s="317"/>
      <c r="M16" s="343">
        <v>1</v>
      </c>
      <c r="N16" s="344">
        <v>1</v>
      </c>
      <c r="O16" s="344">
        <v>1</v>
      </c>
      <c r="P16" s="344">
        <v>1</v>
      </c>
      <c r="Q16" s="344">
        <v>1</v>
      </c>
      <c r="R16" s="200">
        <v>1</v>
      </c>
    </row>
    <row r="17" spans="3:18" ht="23.4" thickBot="1" x14ac:dyDescent="0.35">
      <c r="C17" s="148"/>
      <c r="D17" s="4" t="s">
        <v>479</v>
      </c>
      <c r="E17" s="78"/>
      <c r="F17" s="78"/>
      <c r="G17" s="13">
        <v>0.56999999999999995</v>
      </c>
      <c r="H17" s="13">
        <v>0.56000000000000005</v>
      </c>
      <c r="I17" s="13">
        <v>0.7</v>
      </c>
      <c r="J17" s="13">
        <v>0.7</v>
      </c>
      <c r="K17" s="317"/>
      <c r="L17" s="317"/>
      <c r="M17" s="148"/>
      <c r="N17" s="344">
        <v>0.83</v>
      </c>
      <c r="O17" s="344">
        <v>0.89</v>
      </c>
      <c r="P17" s="344">
        <v>0.96</v>
      </c>
      <c r="Q17" s="344">
        <v>0.98</v>
      </c>
      <c r="R17" s="200">
        <v>1</v>
      </c>
    </row>
    <row r="18" spans="3:18" ht="69" thickBot="1" x14ac:dyDescent="0.35">
      <c r="C18" s="148"/>
      <c r="D18" s="90" t="s">
        <v>996</v>
      </c>
      <c r="E18" s="104" t="s">
        <v>815</v>
      </c>
      <c r="F18" s="104"/>
      <c r="G18" s="222">
        <v>763</v>
      </c>
      <c r="H18" s="222">
        <v>817</v>
      </c>
      <c r="I18" s="222">
        <v>919</v>
      </c>
      <c r="J18" s="315">
        <v>1024</v>
      </c>
      <c r="K18" s="182"/>
      <c r="L18" s="183"/>
      <c r="M18" s="148"/>
      <c r="N18" s="317"/>
      <c r="O18" s="317"/>
      <c r="P18" s="317"/>
      <c r="Q18" s="317"/>
      <c r="R18" s="154"/>
    </row>
    <row r="19" spans="3:18" ht="68.400000000000006" x14ac:dyDescent="0.3">
      <c r="C19" s="148"/>
      <c r="D19" s="151"/>
      <c r="E19" s="78" t="s">
        <v>816</v>
      </c>
      <c r="F19" s="78"/>
      <c r="G19" s="7"/>
      <c r="H19" s="7"/>
      <c r="I19" s="7" t="s">
        <v>69</v>
      </c>
      <c r="J19" s="7"/>
      <c r="K19" s="317"/>
      <c r="L19" s="154"/>
      <c r="M19" s="148"/>
      <c r="N19" s="317"/>
      <c r="O19" s="317"/>
      <c r="P19" s="317"/>
      <c r="Q19" s="317"/>
      <c r="R19" s="154"/>
    </row>
    <row r="20" spans="3:18" x14ac:dyDescent="0.3">
      <c r="C20" s="148"/>
      <c r="D20" s="151"/>
      <c r="E20" s="317"/>
      <c r="F20" s="5" t="s">
        <v>817</v>
      </c>
      <c r="G20" s="7">
        <v>0</v>
      </c>
      <c r="H20" s="7">
        <v>0</v>
      </c>
      <c r="I20" s="7">
        <v>28</v>
      </c>
      <c r="J20" s="7">
        <v>0</v>
      </c>
      <c r="K20" s="317"/>
      <c r="L20" s="154"/>
      <c r="M20" s="148"/>
      <c r="N20" s="317"/>
      <c r="O20" s="317"/>
      <c r="P20" s="317"/>
      <c r="Q20" s="317"/>
      <c r="R20" s="154"/>
    </row>
    <row r="21" spans="3:18" x14ac:dyDescent="0.3">
      <c r="C21" s="148"/>
      <c r="D21" s="151"/>
      <c r="E21" s="317"/>
      <c r="F21" s="5" t="s">
        <v>818</v>
      </c>
      <c r="G21" s="7">
        <v>26</v>
      </c>
      <c r="H21" s="7">
        <v>26</v>
      </c>
      <c r="I21" s="7">
        <v>28</v>
      </c>
      <c r="J21" s="7">
        <v>35</v>
      </c>
      <c r="K21" s="317"/>
      <c r="L21" s="154"/>
      <c r="M21" s="148"/>
      <c r="N21" s="317"/>
      <c r="O21" s="317"/>
      <c r="P21" s="317"/>
      <c r="Q21" s="317"/>
      <c r="R21" s="154"/>
    </row>
    <row r="22" spans="3:18" x14ac:dyDescent="0.3">
      <c r="C22" s="148"/>
      <c r="D22" s="151"/>
      <c r="E22" s="317"/>
      <c r="F22" s="5" t="s">
        <v>819</v>
      </c>
      <c r="G22" s="7">
        <v>27</v>
      </c>
      <c r="H22" s="7">
        <v>28</v>
      </c>
      <c r="I22" s="7">
        <v>29</v>
      </c>
      <c r="J22" s="7">
        <v>30</v>
      </c>
      <c r="K22" s="317"/>
      <c r="L22" s="154"/>
      <c r="M22" s="148"/>
      <c r="N22" s="317"/>
      <c r="O22" s="317"/>
      <c r="P22" s="317"/>
      <c r="Q22" s="317"/>
      <c r="R22" s="154"/>
    </row>
    <row r="23" spans="3:18" ht="15" thickBot="1" x14ac:dyDescent="0.35">
      <c r="C23" s="148"/>
      <c r="D23" s="151"/>
      <c r="E23" s="317"/>
      <c r="F23" s="6" t="s">
        <v>820</v>
      </c>
      <c r="G23" s="8">
        <v>17</v>
      </c>
      <c r="H23" s="8">
        <v>0</v>
      </c>
      <c r="I23" s="8">
        <v>17</v>
      </c>
      <c r="J23" s="8">
        <v>40</v>
      </c>
      <c r="K23" s="317"/>
      <c r="L23" s="154"/>
      <c r="M23" s="148"/>
      <c r="N23" s="317"/>
      <c r="O23" s="317"/>
      <c r="P23" s="317"/>
      <c r="Q23" s="317"/>
      <c r="R23" s="154"/>
    </row>
    <row r="24" spans="3:18" ht="46.8" x14ac:dyDescent="0.3">
      <c r="C24" s="148"/>
      <c r="D24" s="151"/>
      <c r="E24" s="78" t="s">
        <v>821</v>
      </c>
      <c r="F24" s="78"/>
      <c r="G24" s="7"/>
      <c r="H24" s="7"/>
      <c r="I24" s="7"/>
      <c r="J24" s="7"/>
      <c r="K24" s="317"/>
      <c r="L24" s="154"/>
      <c r="M24" s="148"/>
      <c r="N24" s="317"/>
      <c r="O24" s="317"/>
      <c r="P24" s="317"/>
      <c r="Q24" s="317"/>
      <c r="R24" s="154"/>
    </row>
    <row r="25" spans="3:18" x14ac:dyDescent="0.3">
      <c r="C25" s="148"/>
      <c r="D25" s="151"/>
      <c r="E25" s="317"/>
      <c r="F25" s="5" t="s">
        <v>817</v>
      </c>
      <c r="G25" s="13">
        <v>0.87</v>
      </c>
      <c r="H25" s="13">
        <v>0.87</v>
      </c>
      <c r="I25" s="13">
        <v>0.92</v>
      </c>
      <c r="J25" s="13">
        <v>0.98</v>
      </c>
      <c r="K25" s="317"/>
      <c r="L25" s="154"/>
      <c r="M25" s="148"/>
      <c r="N25" s="317"/>
      <c r="O25" s="317"/>
      <c r="P25" s="317"/>
      <c r="Q25" s="317"/>
      <c r="R25" s="154"/>
    </row>
    <row r="26" spans="3:18" x14ac:dyDescent="0.3">
      <c r="C26" s="148"/>
      <c r="D26" s="151"/>
      <c r="E26" s="317"/>
      <c r="F26" s="5" t="s">
        <v>822</v>
      </c>
      <c r="G26" s="13">
        <v>0.82</v>
      </c>
      <c r="H26" s="13">
        <v>0.84</v>
      </c>
      <c r="I26" s="13">
        <v>0.86</v>
      </c>
      <c r="J26" s="13">
        <v>0.74</v>
      </c>
      <c r="K26" s="317"/>
      <c r="L26" s="154"/>
      <c r="M26" s="148"/>
      <c r="N26" s="317"/>
      <c r="O26" s="317"/>
      <c r="P26" s="317"/>
      <c r="Q26" s="317"/>
      <c r="R26" s="154"/>
    </row>
    <row r="27" spans="3:18" x14ac:dyDescent="0.3">
      <c r="C27" s="148"/>
      <c r="D27" s="151"/>
      <c r="E27" s="317"/>
      <c r="F27" s="5" t="s">
        <v>819</v>
      </c>
      <c r="G27" s="13">
        <v>0.94</v>
      </c>
      <c r="H27" s="13">
        <v>0.82</v>
      </c>
      <c r="I27" s="13">
        <v>0.86</v>
      </c>
      <c r="J27" s="13">
        <v>0.77</v>
      </c>
      <c r="K27" s="317"/>
      <c r="L27" s="154"/>
      <c r="M27" s="148"/>
      <c r="N27" s="317"/>
      <c r="O27" s="317"/>
      <c r="P27" s="317"/>
      <c r="Q27" s="317"/>
      <c r="R27" s="154"/>
    </row>
    <row r="28" spans="3:18" ht="15" thickBot="1" x14ac:dyDescent="0.35">
      <c r="C28" s="149"/>
      <c r="D28" s="152"/>
      <c r="E28" s="158"/>
      <c r="F28" s="6" t="s">
        <v>820</v>
      </c>
      <c r="G28" s="37">
        <v>0.9</v>
      </c>
      <c r="H28" s="14">
        <v>0.9</v>
      </c>
      <c r="I28" s="14">
        <v>0.9</v>
      </c>
      <c r="J28" s="14">
        <v>0.91</v>
      </c>
      <c r="K28" s="158"/>
      <c r="L28" s="155"/>
      <c r="M28" s="149"/>
      <c r="N28" s="158"/>
      <c r="O28" s="158"/>
      <c r="P28" s="158"/>
      <c r="Q28" s="158"/>
      <c r="R28" s="155"/>
    </row>
    <row r="29" spans="3:18" x14ac:dyDescent="0.3">
      <c r="C29" s="10" t="s">
        <v>823</v>
      </c>
      <c r="D29" s="10"/>
      <c r="E29" s="10"/>
      <c r="F29" s="10"/>
    </row>
    <row r="30" spans="3:18" x14ac:dyDescent="0.3">
      <c r="C30" s="10" t="s">
        <v>824</v>
      </c>
      <c r="D30" s="10"/>
      <c r="E30" s="10"/>
      <c r="F30" s="10"/>
    </row>
    <row r="31" spans="3:18" x14ac:dyDescent="0.3">
      <c r="C31" s="41"/>
      <c r="D31" s="41"/>
      <c r="E31" s="41"/>
      <c r="F31" s="41"/>
    </row>
    <row r="32" spans="3:18" ht="15" thickBot="1" x14ac:dyDescent="0.35">
      <c r="D32" s="2"/>
      <c r="E32" s="2"/>
      <c r="F32" s="2"/>
      <c r="M32" t="s">
        <v>34</v>
      </c>
    </row>
    <row r="33" spans="3:18" ht="15" thickBot="1" x14ac:dyDescent="0.35">
      <c r="C33" s="40"/>
      <c r="D33" s="3"/>
      <c r="E33" s="3"/>
      <c r="F33" s="3"/>
      <c r="G33" s="3">
        <v>2020</v>
      </c>
      <c r="H33" s="3">
        <v>2021</v>
      </c>
      <c r="I33" s="3">
        <v>2022</v>
      </c>
      <c r="J33" s="3">
        <v>2023</v>
      </c>
      <c r="K33" s="3">
        <v>2024</v>
      </c>
      <c r="L33" s="93">
        <v>2025</v>
      </c>
      <c r="M33" s="40">
        <v>2020</v>
      </c>
      <c r="N33" s="3">
        <v>2021</v>
      </c>
      <c r="O33" s="3">
        <v>2022</v>
      </c>
      <c r="P33" s="3">
        <v>2023</v>
      </c>
      <c r="Q33" s="3">
        <v>2024</v>
      </c>
      <c r="R33" s="3">
        <v>2025</v>
      </c>
    </row>
    <row r="34" spans="3:18" ht="45.6" x14ac:dyDescent="0.3">
      <c r="C34" s="310" t="s">
        <v>825</v>
      </c>
      <c r="D34" s="377" t="s">
        <v>826</v>
      </c>
      <c r="E34" s="373" t="s">
        <v>826</v>
      </c>
      <c r="F34" s="374"/>
      <c r="G34" s="375" t="s">
        <v>27</v>
      </c>
      <c r="H34" s="375" t="s">
        <v>27</v>
      </c>
      <c r="I34" s="375">
        <v>568</v>
      </c>
      <c r="J34" s="376">
        <v>1379</v>
      </c>
      <c r="K34" s="182"/>
      <c r="L34" s="182"/>
      <c r="M34" s="181"/>
      <c r="N34" s="182"/>
      <c r="O34" s="182"/>
      <c r="P34" s="182"/>
      <c r="Q34" s="182"/>
      <c r="R34" s="183"/>
    </row>
    <row r="35" spans="3:18" x14ac:dyDescent="0.3">
      <c r="C35" s="148"/>
      <c r="D35" s="148"/>
      <c r="E35" s="5"/>
      <c r="F35" s="5" t="s">
        <v>827</v>
      </c>
      <c r="G35" s="45">
        <v>1115</v>
      </c>
      <c r="H35" s="44">
        <v>850</v>
      </c>
      <c r="I35" s="44">
        <v>940</v>
      </c>
      <c r="J35" s="45">
        <v>8576</v>
      </c>
      <c r="K35" s="317"/>
      <c r="L35" s="317"/>
      <c r="M35" s="148"/>
      <c r="N35" s="317"/>
      <c r="O35" s="317"/>
      <c r="P35" s="317"/>
      <c r="Q35" s="317"/>
      <c r="R35" s="154"/>
    </row>
    <row r="36" spans="3:18" x14ac:dyDescent="0.3">
      <c r="C36" s="148"/>
      <c r="D36" s="148"/>
      <c r="E36" s="5"/>
      <c r="F36" s="5" t="s">
        <v>828</v>
      </c>
      <c r="G36" s="44">
        <v>47</v>
      </c>
      <c r="H36" s="44">
        <v>115</v>
      </c>
      <c r="I36" s="44">
        <v>194</v>
      </c>
      <c r="J36" s="44">
        <v>519</v>
      </c>
      <c r="K36" s="317"/>
      <c r="L36" s="317"/>
      <c r="M36" s="148"/>
      <c r="N36" s="317"/>
      <c r="O36" s="317"/>
      <c r="P36" s="317"/>
      <c r="Q36" s="317"/>
      <c r="R36" s="154"/>
    </row>
    <row r="37" spans="3:18" x14ac:dyDescent="0.3">
      <c r="C37" s="148"/>
      <c r="D37" s="148"/>
      <c r="E37" s="5"/>
      <c r="F37" s="5" t="s">
        <v>829</v>
      </c>
      <c r="G37" s="44">
        <v>271</v>
      </c>
      <c r="H37" s="44">
        <v>227</v>
      </c>
      <c r="I37" s="44">
        <v>209</v>
      </c>
      <c r="J37" s="44">
        <v>231</v>
      </c>
      <c r="K37" s="317"/>
      <c r="L37" s="317"/>
      <c r="M37" s="148"/>
      <c r="N37" s="317"/>
      <c r="O37" s="317"/>
      <c r="P37" s="317"/>
      <c r="Q37" s="317"/>
      <c r="R37" s="154"/>
    </row>
    <row r="38" spans="3:18" x14ac:dyDescent="0.3">
      <c r="C38" s="148"/>
      <c r="D38" s="148"/>
      <c r="E38" s="5"/>
      <c r="F38" s="5" t="s">
        <v>830</v>
      </c>
      <c r="G38" s="45">
        <v>1865</v>
      </c>
      <c r="H38" s="45">
        <v>1100</v>
      </c>
      <c r="I38" s="45">
        <v>1157</v>
      </c>
      <c r="J38" s="45">
        <v>1186</v>
      </c>
      <c r="K38" s="317"/>
      <c r="L38" s="317"/>
      <c r="M38" s="148"/>
      <c r="N38" s="317"/>
      <c r="O38" s="317"/>
      <c r="P38" s="317"/>
      <c r="Q38" s="317"/>
      <c r="R38" s="154"/>
    </row>
    <row r="39" spans="3:18" x14ac:dyDescent="0.3">
      <c r="C39" s="148"/>
      <c r="D39" s="148"/>
      <c r="E39" s="5"/>
      <c r="F39" s="5" t="s">
        <v>831</v>
      </c>
      <c r="G39" s="44">
        <v>5</v>
      </c>
      <c r="H39" s="44">
        <v>111</v>
      </c>
      <c r="I39" s="44">
        <v>100</v>
      </c>
      <c r="J39" s="44">
        <v>77</v>
      </c>
      <c r="K39" s="317"/>
      <c r="L39" s="317"/>
      <c r="M39" s="148"/>
      <c r="N39" s="317"/>
      <c r="O39" s="317"/>
      <c r="P39" s="317"/>
      <c r="Q39" s="317"/>
      <c r="R39" s="154"/>
    </row>
    <row r="40" spans="3:18" x14ac:dyDescent="0.3">
      <c r="C40" s="148"/>
      <c r="D40" s="148"/>
      <c r="E40" s="5"/>
      <c r="F40" s="5" t="s">
        <v>832</v>
      </c>
      <c r="G40" s="44" t="s">
        <v>27</v>
      </c>
      <c r="H40" s="44" t="s">
        <v>27</v>
      </c>
      <c r="I40" s="44" t="s">
        <v>27</v>
      </c>
      <c r="J40" s="45">
        <v>8973</v>
      </c>
      <c r="K40" s="317"/>
      <c r="L40" s="317"/>
      <c r="M40" s="148"/>
      <c r="N40" s="317"/>
      <c r="O40" s="317"/>
      <c r="P40" s="317"/>
      <c r="Q40" s="317"/>
      <c r="R40" s="154"/>
    </row>
    <row r="41" spans="3:18" x14ac:dyDescent="0.3">
      <c r="C41" s="148"/>
      <c r="D41" s="148"/>
      <c r="E41" s="5"/>
      <c r="F41" s="5" t="s">
        <v>833</v>
      </c>
      <c r="G41" s="44" t="s">
        <v>27</v>
      </c>
      <c r="H41" s="44" t="s">
        <v>27</v>
      </c>
      <c r="I41" s="44" t="s">
        <v>27</v>
      </c>
      <c r="J41" s="44">
        <v>410</v>
      </c>
      <c r="K41" s="317"/>
      <c r="L41" s="317"/>
      <c r="M41" s="148"/>
      <c r="N41" s="317"/>
      <c r="O41" s="317"/>
      <c r="P41" s="317"/>
      <c r="Q41" s="317"/>
      <c r="R41" s="154"/>
    </row>
    <row r="42" spans="3:18" x14ac:dyDescent="0.3">
      <c r="C42" s="148"/>
      <c r="D42" s="148"/>
      <c r="E42" s="5"/>
      <c r="F42" s="5" t="s">
        <v>834</v>
      </c>
      <c r="G42" s="44" t="s">
        <v>27</v>
      </c>
      <c r="H42" s="44" t="s">
        <v>27</v>
      </c>
      <c r="I42" s="44" t="s">
        <v>27</v>
      </c>
      <c r="J42" s="44" t="s">
        <v>27</v>
      </c>
      <c r="K42" s="317"/>
      <c r="L42" s="317"/>
      <c r="M42" s="148"/>
      <c r="N42" s="317"/>
      <c r="O42" s="317"/>
      <c r="P42" s="317"/>
      <c r="Q42" s="317"/>
      <c r="R42" s="154"/>
    </row>
    <row r="43" spans="3:18" ht="15" thickBot="1" x14ac:dyDescent="0.35">
      <c r="C43" s="148"/>
      <c r="D43" s="148"/>
      <c r="E43" s="6"/>
      <c r="F43" s="6" t="s">
        <v>835</v>
      </c>
      <c r="G43" s="46" t="s">
        <v>27</v>
      </c>
      <c r="H43" s="46" t="s">
        <v>27</v>
      </c>
      <c r="I43" s="46" t="s">
        <v>27</v>
      </c>
      <c r="J43" s="46" t="s">
        <v>27</v>
      </c>
      <c r="K43" s="317"/>
      <c r="L43" s="317"/>
      <c r="M43" s="148"/>
      <c r="N43" s="317"/>
      <c r="O43" s="317"/>
      <c r="P43" s="317"/>
      <c r="Q43" s="317"/>
      <c r="R43" s="154"/>
    </row>
    <row r="44" spans="3:18" ht="26.4" customHeight="1" x14ac:dyDescent="0.3">
      <c r="C44" s="148"/>
      <c r="D44" s="148"/>
      <c r="E44" s="4" t="s">
        <v>836</v>
      </c>
      <c r="F44" s="78"/>
      <c r="G44" s="7"/>
      <c r="H44" s="7"/>
      <c r="I44" s="7"/>
      <c r="J44" s="7"/>
      <c r="K44" s="317"/>
      <c r="L44" s="317"/>
      <c r="M44" s="148"/>
      <c r="N44" s="317"/>
      <c r="O44" s="317"/>
      <c r="P44" s="317"/>
      <c r="Q44" s="317"/>
      <c r="R44" s="154"/>
    </row>
    <row r="45" spans="3:18" x14ac:dyDescent="0.3">
      <c r="C45" s="148"/>
      <c r="D45" s="148"/>
      <c r="E45" s="5"/>
      <c r="F45" s="5" t="s">
        <v>294</v>
      </c>
      <c r="G45" s="29">
        <v>2402</v>
      </c>
      <c r="H45" s="7">
        <v>620</v>
      </c>
      <c r="I45" s="29">
        <v>2092</v>
      </c>
      <c r="J45" s="29">
        <v>18838</v>
      </c>
      <c r="K45" s="317"/>
      <c r="L45" s="317"/>
      <c r="M45" s="148"/>
      <c r="N45" s="317"/>
      <c r="O45" s="317"/>
      <c r="P45" s="317"/>
      <c r="Q45" s="317"/>
      <c r="R45" s="154"/>
    </row>
    <row r="46" spans="3:18" x14ac:dyDescent="0.3">
      <c r="C46" s="148"/>
      <c r="D46" s="148"/>
      <c r="E46" s="5"/>
      <c r="F46" s="5" t="s">
        <v>295</v>
      </c>
      <c r="G46" s="7">
        <v>771</v>
      </c>
      <c r="H46" s="7">
        <v>735</v>
      </c>
      <c r="I46" s="7">
        <v>871</v>
      </c>
      <c r="J46" s="29">
        <v>3223</v>
      </c>
      <c r="K46" s="317"/>
      <c r="L46" s="317"/>
      <c r="M46" s="148"/>
      <c r="N46" s="317"/>
      <c r="O46" s="317"/>
      <c r="P46" s="317"/>
      <c r="Q46" s="317"/>
      <c r="R46" s="154"/>
    </row>
    <row r="47" spans="3:18" x14ac:dyDescent="0.3">
      <c r="C47" s="148"/>
      <c r="D47" s="148"/>
      <c r="E47" s="5"/>
      <c r="F47" s="5" t="s">
        <v>296</v>
      </c>
      <c r="G47" s="7">
        <v>643</v>
      </c>
      <c r="H47" s="7">
        <v>629</v>
      </c>
      <c r="I47" s="7">
        <v>546</v>
      </c>
      <c r="J47" s="29">
        <v>1034</v>
      </c>
      <c r="K47" s="317"/>
      <c r="L47" s="317"/>
      <c r="M47" s="148"/>
      <c r="N47" s="317"/>
      <c r="O47" s="317"/>
      <c r="P47" s="317"/>
      <c r="Q47" s="317"/>
      <c r="R47" s="154"/>
    </row>
    <row r="48" spans="3:18" ht="15" thickBot="1" x14ac:dyDescent="0.35">
      <c r="C48" s="148"/>
      <c r="D48" s="148"/>
      <c r="E48" s="6"/>
      <c r="F48" s="6" t="s">
        <v>297</v>
      </c>
      <c r="G48" s="8">
        <v>951</v>
      </c>
      <c r="H48" s="8">
        <v>458</v>
      </c>
      <c r="I48" s="8">
        <v>568</v>
      </c>
      <c r="J48" s="8">
        <v>502</v>
      </c>
      <c r="K48" s="317"/>
      <c r="L48" s="317"/>
      <c r="M48" s="148"/>
      <c r="N48" s="317"/>
      <c r="O48" s="317"/>
      <c r="P48" s="317"/>
      <c r="Q48" s="317"/>
      <c r="R48" s="154"/>
    </row>
    <row r="49" spans="3:18" ht="34.200000000000003" x14ac:dyDescent="0.3">
      <c r="C49" s="148"/>
      <c r="D49" s="148"/>
      <c r="E49" s="4" t="s">
        <v>837</v>
      </c>
      <c r="F49" s="78"/>
      <c r="G49" s="7"/>
      <c r="H49" s="7"/>
      <c r="I49" s="7"/>
      <c r="J49" s="7"/>
      <c r="K49" s="317"/>
      <c r="L49" s="317"/>
      <c r="M49" s="148"/>
      <c r="N49" s="317"/>
      <c r="O49" s="317"/>
      <c r="P49" s="317"/>
      <c r="Q49" s="317"/>
      <c r="R49" s="154"/>
    </row>
    <row r="50" spans="3:18" x14ac:dyDescent="0.3">
      <c r="C50" s="148"/>
      <c r="D50" s="148"/>
      <c r="E50" s="148"/>
      <c r="F50" s="5" t="s">
        <v>838</v>
      </c>
      <c r="G50" s="7" t="s">
        <v>27</v>
      </c>
      <c r="H50" s="7" t="s">
        <v>27</v>
      </c>
      <c r="I50" s="7">
        <v>414</v>
      </c>
      <c r="J50" s="7">
        <v>528</v>
      </c>
      <c r="K50" s="317"/>
      <c r="L50" s="317"/>
      <c r="M50" s="148"/>
      <c r="N50" s="317"/>
      <c r="O50" s="317"/>
      <c r="P50" s="317"/>
      <c r="Q50" s="317"/>
      <c r="R50" s="154"/>
    </row>
    <row r="51" spans="3:18" ht="15" thickBot="1" x14ac:dyDescent="0.35">
      <c r="C51" s="148"/>
      <c r="D51" s="149"/>
      <c r="E51" s="149"/>
      <c r="F51" s="6" t="s">
        <v>839</v>
      </c>
      <c r="G51" s="8" t="s">
        <v>27</v>
      </c>
      <c r="H51" s="8" t="s">
        <v>27</v>
      </c>
      <c r="I51" s="8">
        <v>154</v>
      </c>
      <c r="J51" s="8">
        <v>850</v>
      </c>
      <c r="K51" s="158"/>
      <c r="L51" s="158"/>
      <c r="M51" s="149"/>
      <c r="N51" s="158"/>
      <c r="O51" s="158"/>
      <c r="P51" s="158"/>
      <c r="Q51" s="158"/>
      <c r="R51" s="155"/>
    </row>
    <row r="52" spans="3:18" ht="22.95" customHeight="1" x14ac:dyDescent="0.3">
      <c r="C52" s="148"/>
      <c r="D52" s="90" t="s">
        <v>997</v>
      </c>
      <c r="E52" s="4" t="s">
        <v>840</v>
      </c>
      <c r="F52" s="78"/>
      <c r="G52" s="7" t="s">
        <v>27</v>
      </c>
      <c r="H52" s="7" t="s">
        <v>27</v>
      </c>
      <c r="I52" s="7">
        <v>22.9</v>
      </c>
      <c r="J52" s="7">
        <v>31.4</v>
      </c>
      <c r="K52" s="317"/>
      <c r="L52" s="317"/>
      <c r="M52" s="148"/>
      <c r="N52" s="317"/>
      <c r="O52" s="317"/>
      <c r="P52" s="317"/>
      <c r="Q52" s="317"/>
      <c r="R52" s="154"/>
    </row>
    <row r="53" spans="3:18" x14ac:dyDescent="0.3">
      <c r="C53" s="148"/>
      <c r="D53" s="151"/>
      <c r="E53" s="5"/>
      <c r="F53" s="5" t="s">
        <v>841</v>
      </c>
      <c r="G53" s="7">
        <v>21</v>
      </c>
      <c r="H53" s="7">
        <v>29.7</v>
      </c>
      <c r="I53" s="7">
        <v>24.3</v>
      </c>
      <c r="J53" s="7">
        <v>44.1</v>
      </c>
      <c r="K53" s="317"/>
      <c r="L53" s="317"/>
      <c r="M53" s="148"/>
      <c r="N53" s="317"/>
      <c r="O53" s="317"/>
      <c r="P53" s="317"/>
      <c r="Q53" s="317"/>
      <c r="R53" s="154"/>
    </row>
    <row r="54" spans="3:18" x14ac:dyDescent="0.3">
      <c r="C54" s="148"/>
      <c r="D54" s="151"/>
      <c r="E54" s="5"/>
      <c r="F54" s="5" t="s">
        <v>842</v>
      </c>
      <c r="G54" s="7">
        <v>7.5</v>
      </c>
      <c r="H54" s="7">
        <v>9.4</v>
      </c>
      <c r="I54" s="7">
        <v>14.1</v>
      </c>
      <c r="J54" s="7">
        <v>19.600000000000001</v>
      </c>
      <c r="K54" s="317"/>
      <c r="L54" s="317"/>
      <c r="M54" s="148"/>
      <c r="N54" s="317"/>
      <c r="O54" s="317"/>
      <c r="P54" s="317"/>
      <c r="Q54" s="317"/>
      <c r="R54" s="154"/>
    </row>
    <row r="55" spans="3:18" x14ac:dyDescent="0.3">
      <c r="C55" s="148"/>
      <c r="D55" s="151"/>
      <c r="E55" s="5"/>
      <c r="F55" s="5" t="s">
        <v>843</v>
      </c>
      <c r="G55" s="7">
        <v>35</v>
      </c>
      <c r="H55" s="7">
        <v>28.5</v>
      </c>
      <c r="I55" s="7">
        <v>36.9</v>
      </c>
      <c r="J55" s="7">
        <v>49.9</v>
      </c>
      <c r="K55" s="317"/>
      <c r="L55" s="317"/>
      <c r="M55" s="148"/>
      <c r="N55" s="317"/>
      <c r="O55" s="317"/>
      <c r="P55" s="317"/>
      <c r="Q55" s="317"/>
      <c r="R55" s="154"/>
    </row>
    <row r="56" spans="3:18" x14ac:dyDescent="0.3">
      <c r="C56" s="148"/>
      <c r="D56" s="151"/>
      <c r="E56" s="5"/>
      <c r="F56" s="5" t="s">
        <v>844</v>
      </c>
      <c r="G56" s="7">
        <v>27</v>
      </c>
      <c r="H56" s="7">
        <v>25</v>
      </c>
      <c r="I56" s="7">
        <v>25.4</v>
      </c>
      <c r="J56" s="7">
        <v>41.2</v>
      </c>
      <c r="K56" s="317"/>
      <c r="L56" s="317"/>
      <c r="M56" s="148"/>
      <c r="N56" s="317"/>
      <c r="O56" s="317"/>
      <c r="P56" s="317"/>
      <c r="Q56" s="317"/>
      <c r="R56" s="154"/>
    </row>
    <row r="57" spans="3:18" x14ac:dyDescent="0.3">
      <c r="C57" s="148"/>
      <c r="D57" s="151"/>
      <c r="E57" s="5"/>
      <c r="F57" s="5" t="s">
        <v>845</v>
      </c>
      <c r="G57" s="7">
        <v>4.5999999999999996</v>
      </c>
      <c r="H57" s="7">
        <v>14</v>
      </c>
      <c r="I57" s="7">
        <v>12</v>
      </c>
      <c r="J57" s="7">
        <v>1.7</v>
      </c>
      <c r="K57" s="317"/>
      <c r="L57" s="317"/>
      <c r="M57" s="148"/>
      <c r="N57" s="317"/>
      <c r="O57" s="317"/>
      <c r="P57" s="317"/>
      <c r="Q57" s="317"/>
      <c r="R57" s="154"/>
    </row>
    <row r="58" spans="3:18" x14ac:dyDescent="0.3">
      <c r="C58" s="148"/>
      <c r="D58" s="151"/>
      <c r="E58" s="5"/>
      <c r="F58" s="5" t="s">
        <v>846</v>
      </c>
      <c r="G58" s="7" t="s">
        <v>27</v>
      </c>
      <c r="H58" s="7" t="s">
        <v>27</v>
      </c>
      <c r="I58" s="7" t="s">
        <v>27</v>
      </c>
      <c r="J58" s="7">
        <v>46.6</v>
      </c>
      <c r="K58" s="317"/>
      <c r="L58" s="317"/>
      <c r="M58" s="148"/>
      <c r="N58" s="317"/>
      <c r="O58" s="317"/>
      <c r="P58" s="317"/>
      <c r="Q58" s="317"/>
      <c r="R58" s="154"/>
    </row>
    <row r="59" spans="3:18" x14ac:dyDescent="0.3">
      <c r="C59" s="148"/>
      <c r="D59" s="151"/>
      <c r="E59" s="5"/>
      <c r="F59" s="5" t="s">
        <v>847</v>
      </c>
      <c r="G59" s="7" t="s">
        <v>27</v>
      </c>
      <c r="H59" s="7" t="s">
        <v>27</v>
      </c>
      <c r="I59" s="7" t="s">
        <v>27</v>
      </c>
      <c r="J59" s="7">
        <v>30.3</v>
      </c>
      <c r="K59" s="317"/>
      <c r="L59" s="317"/>
      <c r="M59" s="148"/>
      <c r="N59" s="317"/>
      <c r="O59" s="317"/>
      <c r="P59" s="317"/>
      <c r="Q59" s="317"/>
      <c r="R59" s="154"/>
    </row>
    <row r="60" spans="3:18" x14ac:dyDescent="0.3">
      <c r="C60" s="148"/>
      <c r="D60" s="151"/>
      <c r="E60" s="5"/>
      <c r="F60" s="5" t="s">
        <v>848</v>
      </c>
      <c r="G60" s="7" t="s">
        <v>27</v>
      </c>
      <c r="H60" s="7" t="s">
        <v>27</v>
      </c>
      <c r="I60" s="7" t="s">
        <v>27</v>
      </c>
      <c r="J60" s="7" t="s">
        <v>27</v>
      </c>
      <c r="K60" s="317"/>
      <c r="L60" s="317"/>
      <c r="M60" s="148"/>
      <c r="N60" s="317"/>
      <c r="O60" s="317"/>
      <c r="P60" s="317"/>
      <c r="Q60" s="317"/>
      <c r="R60" s="154"/>
    </row>
    <row r="61" spans="3:18" ht="15" thickBot="1" x14ac:dyDescent="0.35">
      <c r="C61" s="148"/>
      <c r="D61" s="151"/>
      <c r="E61" s="6"/>
      <c r="F61" s="6" t="s">
        <v>138</v>
      </c>
      <c r="G61" s="8" t="s">
        <v>27</v>
      </c>
      <c r="H61" s="8" t="s">
        <v>27</v>
      </c>
      <c r="I61" s="8" t="s">
        <v>27</v>
      </c>
      <c r="J61" s="8" t="s">
        <v>27</v>
      </c>
      <c r="K61" s="317"/>
      <c r="L61" s="317"/>
      <c r="M61" s="148"/>
      <c r="N61" s="317"/>
      <c r="O61" s="317"/>
      <c r="P61" s="317"/>
      <c r="Q61" s="317"/>
      <c r="R61" s="154"/>
    </row>
    <row r="62" spans="3:18" ht="34.200000000000003" x14ac:dyDescent="0.3">
      <c r="C62" s="148"/>
      <c r="D62" s="151"/>
      <c r="E62" s="4" t="s">
        <v>849</v>
      </c>
      <c r="F62" s="78"/>
      <c r="G62" s="7"/>
      <c r="H62" s="7"/>
      <c r="I62" s="7"/>
      <c r="J62" s="7"/>
      <c r="K62" s="317"/>
      <c r="L62" s="317"/>
      <c r="M62" s="148"/>
      <c r="N62" s="317"/>
      <c r="O62" s="317"/>
      <c r="P62" s="317"/>
      <c r="Q62" s="317"/>
      <c r="R62" s="154"/>
    </row>
    <row r="63" spans="3:18" x14ac:dyDescent="0.3">
      <c r="C63" s="148"/>
      <c r="D63" s="151"/>
      <c r="E63" s="5"/>
      <c r="F63" s="5" t="s">
        <v>294</v>
      </c>
      <c r="G63" s="7">
        <v>27.2</v>
      </c>
      <c r="H63" s="7">
        <v>11.6</v>
      </c>
      <c r="I63" s="7">
        <v>22.7</v>
      </c>
      <c r="J63" s="7">
        <v>53</v>
      </c>
      <c r="K63" s="317"/>
      <c r="L63" s="317"/>
      <c r="M63" s="148"/>
      <c r="N63" s="317"/>
      <c r="O63" s="317"/>
      <c r="P63" s="317"/>
      <c r="Q63" s="317"/>
      <c r="R63" s="154"/>
    </row>
    <row r="64" spans="3:18" x14ac:dyDescent="0.3">
      <c r="C64" s="148"/>
      <c r="D64" s="151"/>
      <c r="E64" s="5"/>
      <c r="F64" s="5" t="s">
        <v>295</v>
      </c>
      <c r="G64" s="7">
        <v>18</v>
      </c>
      <c r="H64" s="7">
        <v>19.100000000000001</v>
      </c>
      <c r="I64" s="7">
        <v>23.4</v>
      </c>
      <c r="J64" s="7">
        <v>37.4</v>
      </c>
      <c r="K64" s="317"/>
      <c r="L64" s="317"/>
      <c r="M64" s="148"/>
      <c r="N64" s="317"/>
      <c r="O64" s="317"/>
      <c r="P64" s="317"/>
      <c r="Q64" s="317"/>
      <c r="R64" s="154"/>
    </row>
    <row r="65" spans="3:18" x14ac:dyDescent="0.3">
      <c r="C65" s="148"/>
      <c r="D65" s="151"/>
      <c r="E65" s="5"/>
      <c r="F65" s="5" t="s">
        <v>296</v>
      </c>
      <c r="G65" s="7">
        <v>24.1</v>
      </c>
      <c r="H65" s="7">
        <v>20.6</v>
      </c>
      <c r="I65" s="7">
        <v>19.7</v>
      </c>
      <c r="J65" s="7">
        <v>27.2</v>
      </c>
      <c r="K65" s="317"/>
      <c r="L65" s="317"/>
      <c r="M65" s="148"/>
      <c r="N65" s="317"/>
      <c r="O65" s="317"/>
      <c r="P65" s="317"/>
      <c r="Q65" s="317"/>
      <c r="R65" s="154"/>
    </row>
    <row r="66" spans="3:18" ht="15" thickBot="1" x14ac:dyDescent="0.35">
      <c r="C66" s="148"/>
      <c r="D66" s="151"/>
      <c r="E66" s="47"/>
      <c r="F66" s="47" t="s">
        <v>850</v>
      </c>
      <c r="G66" s="8">
        <v>24.9</v>
      </c>
      <c r="H66" s="8">
        <v>21.1</v>
      </c>
      <c r="I66" s="8">
        <v>23.7</v>
      </c>
      <c r="J66" s="8">
        <v>30.7</v>
      </c>
      <c r="K66" s="317"/>
      <c r="L66" s="317"/>
      <c r="M66" s="148"/>
      <c r="N66" s="317"/>
      <c r="O66" s="317"/>
      <c r="P66" s="317"/>
      <c r="Q66" s="317"/>
      <c r="R66" s="154"/>
    </row>
    <row r="67" spans="3:18" ht="25.2" customHeight="1" x14ac:dyDescent="0.3">
      <c r="C67" s="148"/>
      <c r="D67" s="151"/>
      <c r="E67" s="4" t="s">
        <v>851</v>
      </c>
      <c r="F67" s="78"/>
      <c r="G67" s="7"/>
      <c r="H67" s="7"/>
      <c r="I67" s="7"/>
      <c r="J67" s="7"/>
      <c r="K67" s="317"/>
      <c r="L67" s="317"/>
      <c r="M67" s="148"/>
      <c r="N67" s="317"/>
      <c r="O67" s="317"/>
      <c r="P67" s="317"/>
      <c r="Q67" s="317"/>
      <c r="R67" s="154"/>
    </row>
    <row r="68" spans="3:18" x14ac:dyDescent="0.3">
      <c r="C68" s="148"/>
      <c r="D68" s="151"/>
      <c r="E68" s="148"/>
      <c r="F68" s="5" t="s">
        <v>838</v>
      </c>
      <c r="G68" s="7" t="s">
        <v>27</v>
      </c>
      <c r="H68" s="7" t="s">
        <v>27</v>
      </c>
      <c r="I68" s="7">
        <v>18</v>
      </c>
      <c r="J68" s="7">
        <v>20</v>
      </c>
      <c r="K68" s="317"/>
      <c r="L68" s="317"/>
      <c r="M68" s="148"/>
      <c r="N68" s="317"/>
      <c r="O68" s="317"/>
      <c r="P68" s="317"/>
      <c r="Q68" s="317"/>
      <c r="R68" s="154"/>
    </row>
    <row r="69" spans="3:18" ht="15" thickBot="1" x14ac:dyDescent="0.35">
      <c r="C69" s="149"/>
      <c r="D69" s="152"/>
      <c r="E69" s="149"/>
      <c r="F69" s="6" t="s">
        <v>839</v>
      </c>
      <c r="G69" s="8" t="s">
        <v>27</v>
      </c>
      <c r="H69" s="8" t="s">
        <v>27</v>
      </c>
      <c r="I69" s="8">
        <v>4.9000000000000004</v>
      </c>
      <c r="J69" s="8">
        <v>11.4</v>
      </c>
      <c r="K69" s="158"/>
      <c r="L69" s="158"/>
      <c r="M69" s="149"/>
      <c r="N69" s="158"/>
      <c r="O69" s="158"/>
      <c r="P69" s="158"/>
      <c r="Q69" s="158"/>
      <c r="R69" s="155"/>
    </row>
    <row r="70" spans="3:18" x14ac:dyDescent="0.3">
      <c r="C70" s="10" t="s">
        <v>852</v>
      </c>
      <c r="D70" s="10"/>
      <c r="E70" s="10"/>
      <c r="F70" s="10"/>
    </row>
    <row r="71" spans="3:18" x14ac:dyDescent="0.3">
      <c r="C71" s="10" t="s">
        <v>853</v>
      </c>
      <c r="D71" s="10"/>
      <c r="E71" s="10"/>
      <c r="F71" s="10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B8505-7F55-46D9-AE8E-D9E464A104A0}">
  <sheetPr>
    <tabColor theme="7"/>
  </sheetPr>
  <dimension ref="B2:Q129"/>
  <sheetViews>
    <sheetView topLeftCell="B1" zoomScale="85" zoomScaleNormal="85" workbookViewId="0">
      <selection activeCell="L5" sqref="L5:Q6"/>
    </sheetView>
  </sheetViews>
  <sheetFormatPr defaultRowHeight="14.4" x14ac:dyDescent="0.3"/>
  <cols>
    <col min="2" max="2" width="17.88671875" customWidth="1"/>
    <col min="3" max="3" width="16.6640625" customWidth="1"/>
    <col min="4" max="4" width="14.109375" customWidth="1"/>
    <col min="5" max="5" width="21.88671875" customWidth="1"/>
  </cols>
  <sheetData>
    <row r="2" spans="2:17" x14ac:dyDescent="0.3">
      <c r="B2" s="109" t="s">
        <v>472</v>
      </c>
    </row>
    <row r="5" spans="2:17" ht="15" thickBot="1" x14ac:dyDescent="0.35">
      <c r="B5" s="2"/>
      <c r="C5" s="2"/>
      <c r="D5" s="2"/>
      <c r="E5" s="2"/>
      <c r="L5" t="s">
        <v>34</v>
      </c>
    </row>
    <row r="6" spans="2:17" ht="15" thickBot="1" x14ac:dyDescent="0.35">
      <c r="B6" s="120" t="s">
        <v>35</v>
      </c>
      <c r="C6" s="120" t="s">
        <v>36</v>
      </c>
      <c r="D6" s="120" t="s">
        <v>37</v>
      </c>
      <c r="E6" s="120" t="s">
        <v>38</v>
      </c>
      <c r="F6" s="3">
        <v>2020</v>
      </c>
      <c r="G6" s="3">
        <v>2021</v>
      </c>
      <c r="H6" s="3">
        <v>2022</v>
      </c>
      <c r="I6" s="3">
        <v>2023</v>
      </c>
      <c r="J6" s="3">
        <v>2024</v>
      </c>
      <c r="K6" s="3">
        <v>2025</v>
      </c>
      <c r="L6" s="3">
        <v>2020</v>
      </c>
      <c r="M6" s="3">
        <v>2021</v>
      </c>
      <c r="N6" s="3">
        <v>2022</v>
      </c>
      <c r="O6" s="3">
        <v>2023</v>
      </c>
      <c r="P6" s="3">
        <v>2024</v>
      </c>
      <c r="Q6" s="3">
        <v>2025</v>
      </c>
    </row>
    <row r="7" spans="2:17" ht="23.4" thickBot="1" x14ac:dyDescent="0.35">
      <c r="B7" s="310" t="s">
        <v>472</v>
      </c>
      <c r="C7" s="379" t="s">
        <v>473</v>
      </c>
      <c r="D7" s="380" t="s">
        <v>999</v>
      </c>
      <c r="E7" s="380"/>
      <c r="F7" s="381">
        <v>0.76</v>
      </c>
      <c r="G7" s="381">
        <v>0.74</v>
      </c>
      <c r="H7" s="381">
        <v>0.79</v>
      </c>
      <c r="I7" s="381">
        <v>0.78</v>
      </c>
      <c r="J7" s="182"/>
      <c r="K7" s="182"/>
      <c r="L7" s="182"/>
      <c r="M7" s="382">
        <v>0.7</v>
      </c>
      <c r="N7" s="382">
        <v>0.7</v>
      </c>
      <c r="O7" s="382">
        <v>0.75</v>
      </c>
      <c r="P7" s="382">
        <v>0.8</v>
      </c>
      <c r="Q7" s="383">
        <v>0.8</v>
      </c>
    </row>
    <row r="8" spans="2:17" x14ac:dyDescent="0.3">
      <c r="B8" s="148"/>
      <c r="C8" s="151"/>
      <c r="D8" s="233" t="s">
        <v>1000</v>
      </c>
      <c r="E8" s="42" t="s">
        <v>854</v>
      </c>
      <c r="F8" s="79">
        <v>0.69</v>
      </c>
      <c r="G8" s="79">
        <v>0.69</v>
      </c>
      <c r="H8" s="79">
        <v>0.72</v>
      </c>
      <c r="I8" s="79">
        <v>0.7</v>
      </c>
      <c r="J8" s="317"/>
      <c r="K8" s="317"/>
      <c r="L8" s="317"/>
      <c r="M8" s="317"/>
      <c r="N8" s="317"/>
      <c r="O8" s="317"/>
      <c r="P8" s="317"/>
      <c r="Q8" s="154"/>
    </row>
    <row r="9" spans="2:17" x14ac:dyDescent="0.3">
      <c r="B9" s="148"/>
      <c r="C9" s="151"/>
      <c r="D9" s="151"/>
      <c r="E9" s="42" t="s">
        <v>855</v>
      </c>
      <c r="F9" s="79">
        <v>0.73</v>
      </c>
      <c r="G9" s="79">
        <v>0.73</v>
      </c>
      <c r="H9" s="79">
        <v>0.79</v>
      </c>
      <c r="I9" s="79">
        <v>0.79</v>
      </c>
      <c r="J9" s="317"/>
      <c r="K9" s="317"/>
      <c r="L9" s="317"/>
      <c r="M9" s="317"/>
      <c r="N9" s="317"/>
      <c r="O9" s="317"/>
      <c r="P9" s="317"/>
      <c r="Q9" s="154"/>
    </row>
    <row r="10" spans="2:17" x14ac:dyDescent="0.3">
      <c r="B10" s="148"/>
      <c r="C10" s="151"/>
      <c r="D10" s="151"/>
      <c r="E10" s="42" t="s">
        <v>856</v>
      </c>
      <c r="F10" s="79">
        <v>0.92</v>
      </c>
      <c r="G10" s="79">
        <v>0.93</v>
      </c>
      <c r="H10" s="79">
        <v>0.96</v>
      </c>
      <c r="I10" s="79">
        <v>0.91</v>
      </c>
      <c r="J10" s="317"/>
      <c r="K10" s="317"/>
      <c r="L10" s="317"/>
      <c r="M10" s="317"/>
      <c r="N10" s="317"/>
      <c r="O10" s="317"/>
      <c r="P10" s="317"/>
      <c r="Q10" s="154"/>
    </row>
    <row r="11" spans="2:17" x14ac:dyDescent="0.3">
      <c r="B11" s="148"/>
      <c r="C11" s="151"/>
      <c r="D11" s="151"/>
      <c r="E11" s="42" t="s">
        <v>857</v>
      </c>
      <c r="F11" s="44" t="s">
        <v>27</v>
      </c>
      <c r="G11" s="79">
        <v>0.4</v>
      </c>
      <c r="H11" s="79">
        <v>0.49</v>
      </c>
      <c r="I11" s="79">
        <v>0.73</v>
      </c>
      <c r="J11" s="317"/>
      <c r="K11" s="317"/>
      <c r="L11" s="317"/>
      <c r="M11" s="317"/>
      <c r="N11" s="317"/>
      <c r="O11" s="317"/>
      <c r="P11" s="317"/>
      <c r="Q11" s="154"/>
    </row>
    <row r="12" spans="2:17" x14ac:dyDescent="0.3">
      <c r="B12" s="148"/>
      <c r="C12" s="151"/>
      <c r="D12" s="151"/>
      <c r="E12" s="42" t="s">
        <v>858</v>
      </c>
      <c r="F12" s="79">
        <v>0.52</v>
      </c>
      <c r="G12" s="79">
        <v>0.5</v>
      </c>
      <c r="H12" s="79">
        <v>0.52</v>
      </c>
      <c r="I12" s="79">
        <v>0.63</v>
      </c>
      <c r="J12" s="317"/>
      <c r="K12" s="317"/>
      <c r="L12" s="317"/>
      <c r="M12" s="317"/>
      <c r="N12" s="317"/>
      <c r="O12" s="317"/>
      <c r="P12" s="317"/>
      <c r="Q12" s="154"/>
    </row>
    <row r="13" spans="2:17" x14ac:dyDescent="0.3">
      <c r="B13" s="148"/>
      <c r="C13" s="151"/>
      <c r="D13" s="151"/>
      <c r="E13" s="42" t="s">
        <v>859</v>
      </c>
      <c r="F13" s="79">
        <v>0.38</v>
      </c>
      <c r="G13" s="79">
        <v>0.31</v>
      </c>
      <c r="H13" s="79">
        <v>0.47</v>
      </c>
      <c r="I13" s="79">
        <v>0.65</v>
      </c>
      <c r="J13" s="317"/>
      <c r="K13" s="317"/>
      <c r="L13" s="317"/>
      <c r="M13" s="317"/>
      <c r="N13" s="317"/>
      <c r="O13" s="317"/>
      <c r="P13" s="317"/>
      <c r="Q13" s="154"/>
    </row>
    <row r="14" spans="2:17" ht="15" thickBot="1" x14ac:dyDescent="0.35">
      <c r="B14" s="149"/>
      <c r="C14" s="152"/>
      <c r="D14" s="152"/>
      <c r="E14" s="43" t="s">
        <v>860</v>
      </c>
      <c r="F14" s="46" t="s">
        <v>27</v>
      </c>
      <c r="G14" s="46" t="s">
        <v>27</v>
      </c>
      <c r="H14" s="80">
        <v>0.82</v>
      </c>
      <c r="I14" s="80">
        <v>0.86</v>
      </c>
      <c r="J14" s="158"/>
      <c r="K14" s="158"/>
      <c r="L14" s="158"/>
      <c r="M14" s="158"/>
      <c r="N14" s="158"/>
      <c r="O14" s="158"/>
      <c r="P14" s="158"/>
      <c r="Q14" s="155"/>
    </row>
    <row r="15" spans="2:17" x14ac:dyDescent="0.3">
      <c r="B15" s="82"/>
      <c r="C15" s="82"/>
      <c r="D15" s="82"/>
      <c r="E15" s="82"/>
      <c r="F15" s="83"/>
      <c r="G15" s="83"/>
      <c r="H15" s="84"/>
      <c r="I15" s="84"/>
    </row>
    <row r="16" spans="2:17" x14ac:dyDescent="0.3">
      <c r="B16" s="82"/>
      <c r="C16" s="82"/>
      <c r="D16" s="82"/>
      <c r="E16" s="82"/>
      <c r="F16" s="83"/>
      <c r="G16" s="83"/>
      <c r="H16" s="84"/>
      <c r="I16" s="84"/>
    </row>
    <row r="17" spans="2:17" ht="15" thickBot="1" x14ac:dyDescent="0.35">
      <c r="C17" s="2"/>
      <c r="D17" s="2"/>
      <c r="E17" s="2"/>
      <c r="L17" t="s">
        <v>34</v>
      </c>
    </row>
    <row r="18" spans="2:17" ht="15" thickBot="1" x14ac:dyDescent="0.35">
      <c r="B18" s="120" t="s">
        <v>35</v>
      </c>
      <c r="C18" s="120" t="s">
        <v>36</v>
      </c>
      <c r="D18" s="120" t="s">
        <v>37</v>
      </c>
      <c r="E18" s="120" t="s">
        <v>38</v>
      </c>
      <c r="F18" s="3">
        <v>2020</v>
      </c>
      <c r="G18" s="3">
        <v>2021</v>
      </c>
      <c r="H18" s="3">
        <v>2022</v>
      </c>
      <c r="I18" s="3">
        <v>2023</v>
      </c>
      <c r="J18" s="3">
        <v>2024</v>
      </c>
      <c r="K18" s="3">
        <v>2025</v>
      </c>
      <c r="L18" s="3">
        <v>2020</v>
      </c>
      <c r="M18" s="3">
        <v>2021</v>
      </c>
      <c r="N18" s="3">
        <v>2022</v>
      </c>
      <c r="O18" s="3">
        <v>2023</v>
      </c>
      <c r="P18" s="3">
        <v>2024</v>
      </c>
      <c r="Q18" s="3">
        <v>2025</v>
      </c>
    </row>
    <row r="19" spans="2:17" ht="45.6" x14ac:dyDescent="0.3">
      <c r="B19" s="310" t="s">
        <v>861</v>
      </c>
      <c r="C19" s="379" t="s">
        <v>862</v>
      </c>
      <c r="D19" s="379"/>
      <c r="E19" s="380"/>
      <c r="F19" s="381">
        <v>0.75</v>
      </c>
      <c r="G19" s="381">
        <v>0.78</v>
      </c>
      <c r="H19" s="381">
        <v>0.79</v>
      </c>
      <c r="I19" s="381">
        <v>0.8</v>
      </c>
      <c r="J19" s="182"/>
      <c r="K19" s="182"/>
      <c r="L19" s="182"/>
      <c r="M19" s="382">
        <v>0.7</v>
      </c>
      <c r="N19" s="382">
        <v>0.7</v>
      </c>
      <c r="O19" s="382">
        <v>0.75</v>
      </c>
      <c r="P19" s="382">
        <v>0.8</v>
      </c>
      <c r="Q19" s="383">
        <v>0.8</v>
      </c>
    </row>
    <row r="20" spans="2:17" x14ac:dyDescent="0.3">
      <c r="B20" s="148"/>
      <c r="C20" s="151"/>
      <c r="D20" s="42"/>
      <c r="E20" s="172" t="s">
        <v>854</v>
      </c>
      <c r="F20" s="79">
        <v>0.72</v>
      </c>
      <c r="G20" s="79">
        <v>0.73</v>
      </c>
      <c r="H20" s="79">
        <v>0.78</v>
      </c>
      <c r="I20" s="79">
        <v>0.78</v>
      </c>
      <c r="J20" s="317"/>
      <c r="K20" s="317"/>
      <c r="L20" s="317"/>
      <c r="M20" s="317"/>
      <c r="N20" s="317"/>
      <c r="O20" s="317"/>
      <c r="P20" s="317"/>
      <c r="Q20" s="154"/>
    </row>
    <row r="21" spans="2:17" x14ac:dyDescent="0.3">
      <c r="B21" s="148"/>
      <c r="C21" s="151"/>
      <c r="D21" s="42"/>
      <c r="E21" s="172" t="s">
        <v>855</v>
      </c>
      <c r="F21" s="79">
        <v>0.71</v>
      </c>
      <c r="G21" s="79">
        <v>0.73</v>
      </c>
      <c r="H21" s="79">
        <v>0.75</v>
      </c>
      <c r="I21" s="79">
        <v>0.78</v>
      </c>
      <c r="J21" s="317"/>
      <c r="K21" s="317"/>
      <c r="L21" s="317"/>
      <c r="M21" s="317"/>
      <c r="N21" s="317"/>
      <c r="O21" s="317"/>
      <c r="P21" s="317"/>
      <c r="Q21" s="154"/>
    </row>
    <row r="22" spans="2:17" x14ac:dyDescent="0.3">
      <c r="B22" s="148"/>
      <c r="C22" s="151"/>
      <c r="D22" s="42"/>
      <c r="E22" s="172" t="s">
        <v>856</v>
      </c>
      <c r="F22" s="79">
        <v>0.94</v>
      </c>
      <c r="G22" s="79">
        <v>0.95</v>
      </c>
      <c r="H22" s="79">
        <v>0.92</v>
      </c>
      <c r="I22" s="79">
        <v>0.91</v>
      </c>
      <c r="J22" s="317"/>
      <c r="K22" s="317"/>
      <c r="L22" s="317"/>
      <c r="M22" s="317"/>
      <c r="N22" s="317"/>
      <c r="O22" s="317"/>
      <c r="P22" s="317"/>
      <c r="Q22" s="154"/>
    </row>
    <row r="23" spans="2:17" x14ac:dyDescent="0.3">
      <c r="B23" s="148"/>
      <c r="C23" s="151"/>
      <c r="D23" s="42"/>
      <c r="E23" s="172" t="s">
        <v>857</v>
      </c>
      <c r="F23" s="79">
        <v>0.66</v>
      </c>
      <c r="G23" s="79">
        <v>0.72</v>
      </c>
      <c r="H23" s="79">
        <v>0.75</v>
      </c>
      <c r="I23" s="79">
        <v>0.87</v>
      </c>
      <c r="J23" s="317"/>
      <c r="K23" s="317"/>
      <c r="L23" s="317"/>
      <c r="M23" s="317"/>
      <c r="N23" s="317"/>
      <c r="O23" s="317"/>
      <c r="P23" s="317"/>
      <c r="Q23" s="154"/>
    </row>
    <row r="24" spans="2:17" x14ac:dyDescent="0.3">
      <c r="B24" s="148"/>
      <c r="C24" s="151"/>
      <c r="D24" s="42"/>
      <c r="E24" s="172" t="s">
        <v>858</v>
      </c>
      <c r="F24" s="79">
        <v>0.78</v>
      </c>
      <c r="G24" s="79">
        <v>0.75</v>
      </c>
      <c r="H24" s="79">
        <v>0.69</v>
      </c>
      <c r="I24" s="79">
        <v>0.75</v>
      </c>
      <c r="J24" s="317"/>
      <c r="K24" s="317"/>
      <c r="L24" s="317"/>
      <c r="M24" s="317"/>
      <c r="N24" s="317"/>
      <c r="O24" s="317"/>
      <c r="P24" s="317"/>
      <c r="Q24" s="154"/>
    </row>
    <row r="25" spans="2:17" x14ac:dyDescent="0.3">
      <c r="B25" s="148"/>
      <c r="C25" s="151"/>
      <c r="D25" s="42"/>
      <c r="E25" s="172" t="s">
        <v>859</v>
      </c>
      <c r="F25" s="79">
        <v>0.56000000000000005</v>
      </c>
      <c r="G25" s="79">
        <v>0.56999999999999995</v>
      </c>
      <c r="H25" s="79">
        <v>0.72</v>
      </c>
      <c r="I25" s="79">
        <v>0.67</v>
      </c>
      <c r="J25" s="317"/>
      <c r="K25" s="317"/>
      <c r="L25" s="317"/>
      <c r="M25" s="317"/>
      <c r="N25" s="317"/>
      <c r="O25" s="317"/>
      <c r="P25" s="317"/>
      <c r="Q25" s="154"/>
    </row>
    <row r="26" spans="2:17" ht="15" thickBot="1" x14ac:dyDescent="0.35">
      <c r="B26" s="149"/>
      <c r="C26" s="152"/>
      <c r="D26" s="43"/>
      <c r="E26" s="173" t="s">
        <v>860</v>
      </c>
      <c r="F26" s="46" t="s">
        <v>27</v>
      </c>
      <c r="G26" s="46" t="s">
        <v>27</v>
      </c>
      <c r="H26" s="80">
        <v>0.67</v>
      </c>
      <c r="I26" s="80">
        <v>0.7</v>
      </c>
      <c r="J26" s="158"/>
      <c r="K26" s="158"/>
      <c r="L26" s="158"/>
      <c r="M26" s="158"/>
      <c r="N26" s="158"/>
      <c r="O26" s="158"/>
      <c r="P26" s="158"/>
      <c r="Q26" s="155"/>
    </row>
    <row r="27" spans="2:17" x14ac:dyDescent="0.3">
      <c r="B27" s="82"/>
      <c r="C27" s="82"/>
      <c r="D27" s="82"/>
      <c r="E27" s="82"/>
      <c r="F27" s="83"/>
      <c r="G27" s="83"/>
      <c r="H27" s="84"/>
      <c r="I27" s="84"/>
    </row>
    <row r="28" spans="2:17" x14ac:dyDescent="0.3">
      <c r="B28" s="82"/>
      <c r="C28" s="82"/>
      <c r="D28" s="82"/>
      <c r="E28" s="82"/>
      <c r="F28" s="83"/>
      <c r="G28" s="83"/>
      <c r="H28" s="84"/>
      <c r="I28" s="84"/>
    </row>
    <row r="29" spans="2:17" ht="15" thickBot="1" x14ac:dyDescent="0.35">
      <c r="C29" s="2"/>
      <c r="D29" s="2"/>
      <c r="E29" s="2"/>
      <c r="L29" t="s">
        <v>34</v>
      </c>
    </row>
    <row r="30" spans="2:17" ht="15" thickBot="1" x14ac:dyDescent="0.35">
      <c r="B30" s="120" t="s">
        <v>35</v>
      </c>
      <c r="C30" s="157" t="s">
        <v>36</v>
      </c>
      <c r="D30" s="157" t="s">
        <v>37</v>
      </c>
      <c r="E30" s="157" t="s">
        <v>38</v>
      </c>
      <c r="F30" s="227">
        <v>2020</v>
      </c>
      <c r="G30" s="227">
        <v>2021</v>
      </c>
      <c r="H30" s="227">
        <v>2022</v>
      </c>
      <c r="I30" s="227">
        <v>2023</v>
      </c>
      <c r="J30" s="227">
        <v>2024</v>
      </c>
      <c r="K30" s="227">
        <v>2025</v>
      </c>
      <c r="L30" s="227">
        <v>2020</v>
      </c>
      <c r="M30" s="227">
        <v>2021</v>
      </c>
      <c r="N30" s="227">
        <v>2022</v>
      </c>
      <c r="O30" s="227">
        <v>2023</v>
      </c>
      <c r="P30" s="227">
        <v>2024</v>
      </c>
      <c r="Q30" s="227">
        <v>2025</v>
      </c>
    </row>
    <row r="31" spans="2:17" ht="34.200000000000003" x14ac:dyDescent="0.3">
      <c r="B31" s="310" t="s">
        <v>863</v>
      </c>
      <c r="C31" s="91" t="s">
        <v>865</v>
      </c>
      <c r="D31" s="336" t="s">
        <v>688</v>
      </c>
      <c r="E31" s="182" t="s">
        <v>864</v>
      </c>
      <c r="F31" s="181"/>
      <c r="G31" s="101" t="s">
        <v>27</v>
      </c>
      <c r="H31" s="101" t="s">
        <v>27</v>
      </c>
      <c r="I31" s="101">
        <v>0.46</v>
      </c>
      <c r="J31" s="101"/>
      <c r="K31" s="94"/>
      <c r="L31" s="101"/>
      <c r="M31" s="182"/>
      <c r="N31" s="182"/>
      <c r="O31" s="182"/>
      <c r="P31" s="182"/>
      <c r="Q31" s="183"/>
    </row>
    <row r="32" spans="2:17" x14ac:dyDescent="0.3">
      <c r="B32" s="148"/>
      <c r="C32" s="54"/>
      <c r="D32" s="337" t="s">
        <v>688</v>
      </c>
      <c r="E32" s="317" t="s">
        <v>998</v>
      </c>
      <c r="F32" s="148"/>
      <c r="G32" s="334"/>
      <c r="H32" s="334"/>
      <c r="I32" s="334">
        <v>0.6</v>
      </c>
      <c r="J32" s="334"/>
      <c r="K32" s="7"/>
      <c r="L32" s="334"/>
      <c r="M32" s="317"/>
      <c r="N32" s="334"/>
      <c r="O32" s="317"/>
      <c r="P32" s="317"/>
      <c r="Q32" s="154"/>
    </row>
    <row r="33" spans="2:17" ht="22.8" x14ac:dyDescent="0.3">
      <c r="B33" s="148"/>
      <c r="C33" s="55" t="s">
        <v>866</v>
      </c>
      <c r="D33" s="337" t="s">
        <v>688</v>
      </c>
      <c r="E33" s="317" t="s">
        <v>864</v>
      </c>
      <c r="F33" s="148"/>
      <c r="G33" s="334" t="s">
        <v>27</v>
      </c>
      <c r="H33" s="334" t="s">
        <v>27</v>
      </c>
      <c r="I33" s="334">
        <v>0.55000000000000004</v>
      </c>
      <c r="J33" s="334"/>
      <c r="K33" s="7"/>
      <c r="L33" s="334"/>
      <c r="M33" s="317"/>
      <c r="N33" s="317"/>
      <c r="O33" s="317"/>
      <c r="P33" s="317"/>
      <c r="Q33" s="154"/>
    </row>
    <row r="34" spans="2:17" x14ac:dyDescent="0.3">
      <c r="B34" s="148"/>
      <c r="C34" s="55"/>
      <c r="D34" s="337" t="s">
        <v>688</v>
      </c>
      <c r="E34" s="317" t="s">
        <v>998</v>
      </c>
      <c r="F34" s="148"/>
      <c r="G34" s="334"/>
      <c r="H34" s="334"/>
      <c r="I34" s="334">
        <v>0.64</v>
      </c>
      <c r="J34" s="334"/>
      <c r="K34" s="7"/>
      <c r="L34" s="334"/>
      <c r="M34" s="317"/>
      <c r="N34" s="334"/>
      <c r="O34" s="317"/>
      <c r="P34" s="317"/>
      <c r="Q34" s="154"/>
    </row>
    <row r="35" spans="2:17" ht="22.8" x14ac:dyDescent="0.3">
      <c r="B35" s="148"/>
      <c r="C35" s="55" t="s">
        <v>296</v>
      </c>
      <c r="D35" s="337" t="s">
        <v>688</v>
      </c>
      <c r="E35" s="317" t="s">
        <v>864</v>
      </c>
      <c r="F35" s="148"/>
      <c r="G35" s="334" t="s">
        <v>27</v>
      </c>
      <c r="H35" s="334" t="s">
        <v>27</v>
      </c>
      <c r="I35" s="334">
        <v>0.46</v>
      </c>
      <c r="J35" s="334"/>
      <c r="K35" s="7"/>
      <c r="L35" s="334"/>
      <c r="M35" s="317"/>
      <c r="N35" s="317"/>
      <c r="O35" s="317"/>
      <c r="P35" s="317"/>
      <c r="Q35" s="154"/>
    </row>
    <row r="36" spans="2:17" x14ac:dyDescent="0.3">
      <c r="B36" s="148"/>
      <c r="C36" s="55"/>
      <c r="D36" s="337" t="s">
        <v>688</v>
      </c>
      <c r="E36" s="317" t="s">
        <v>998</v>
      </c>
      <c r="F36" s="148"/>
      <c r="G36" s="334"/>
      <c r="H36" s="334"/>
      <c r="I36" s="334">
        <v>0.63</v>
      </c>
      <c r="J36" s="334"/>
      <c r="K36" s="7"/>
      <c r="L36" s="334"/>
      <c r="M36" s="317"/>
      <c r="N36" s="334"/>
      <c r="O36" s="317"/>
      <c r="P36" s="317"/>
      <c r="Q36" s="154"/>
    </row>
    <row r="37" spans="2:17" ht="22.8" x14ac:dyDescent="0.3">
      <c r="B37" s="148"/>
      <c r="C37" s="55" t="s">
        <v>297</v>
      </c>
      <c r="D37" s="337" t="s">
        <v>688</v>
      </c>
      <c r="E37" s="317" t="s">
        <v>864</v>
      </c>
      <c r="F37" s="148"/>
      <c r="G37" s="334" t="s">
        <v>27</v>
      </c>
      <c r="H37" s="334" t="s">
        <v>27</v>
      </c>
      <c r="I37" s="334">
        <v>0.38</v>
      </c>
      <c r="J37" s="334"/>
      <c r="K37" s="7"/>
      <c r="L37" s="334"/>
      <c r="M37" s="317"/>
      <c r="N37" s="317"/>
      <c r="O37" s="317"/>
      <c r="P37" s="317"/>
      <c r="Q37" s="154"/>
    </row>
    <row r="38" spans="2:17" ht="15" thickBot="1" x14ac:dyDescent="0.35">
      <c r="B38" s="148"/>
      <c r="C38" s="56"/>
      <c r="D38" s="156" t="s">
        <v>688</v>
      </c>
      <c r="E38" s="158" t="s">
        <v>998</v>
      </c>
      <c r="F38" s="149"/>
      <c r="G38" s="335"/>
      <c r="H38" s="335"/>
      <c r="I38" s="335">
        <v>0.44</v>
      </c>
      <c r="J38" s="335"/>
      <c r="K38" s="8"/>
      <c r="L38" s="335"/>
      <c r="M38" s="158"/>
      <c r="N38" s="335"/>
      <c r="O38" s="158"/>
      <c r="P38" s="158"/>
      <c r="Q38" s="155"/>
    </row>
    <row r="39" spans="2:17" ht="22.8" x14ac:dyDescent="0.3">
      <c r="B39" s="148"/>
      <c r="C39" s="91" t="s">
        <v>867</v>
      </c>
      <c r="D39" s="336" t="s">
        <v>1001</v>
      </c>
      <c r="E39" s="182" t="s">
        <v>864</v>
      </c>
      <c r="F39" s="181"/>
      <c r="G39" s="101" t="s">
        <v>27</v>
      </c>
      <c r="H39" s="101" t="s">
        <v>27</v>
      </c>
      <c r="I39" s="101">
        <v>0.59</v>
      </c>
      <c r="J39" s="101"/>
      <c r="K39" s="94"/>
      <c r="L39" s="101"/>
      <c r="M39" s="182"/>
      <c r="N39" s="182"/>
      <c r="O39" s="182"/>
      <c r="P39" s="182"/>
      <c r="Q39" s="183"/>
    </row>
    <row r="40" spans="2:17" x14ac:dyDescent="0.3">
      <c r="B40" s="148"/>
      <c r="C40" s="54"/>
      <c r="D40" s="337" t="s">
        <v>1001</v>
      </c>
      <c r="E40" s="317" t="s">
        <v>998</v>
      </c>
      <c r="F40" s="148"/>
      <c r="G40" s="334"/>
      <c r="H40" s="334"/>
      <c r="I40" s="334">
        <v>0.6</v>
      </c>
      <c r="J40" s="334"/>
      <c r="K40" s="7"/>
      <c r="L40" s="334"/>
      <c r="M40" s="317"/>
      <c r="N40" s="334"/>
      <c r="O40" s="317"/>
      <c r="P40" s="317"/>
      <c r="Q40" s="154"/>
    </row>
    <row r="41" spans="2:17" ht="22.8" x14ac:dyDescent="0.3">
      <c r="B41" s="148"/>
      <c r="C41" s="55" t="s">
        <v>866</v>
      </c>
      <c r="D41" s="337" t="s">
        <v>1001</v>
      </c>
      <c r="E41" s="317" t="s">
        <v>864</v>
      </c>
      <c r="F41" s="148"/>
      <c r="G41" s="334" t="s">
        <v>27</v>
      </c>
      <c r="H41" s="334" t="s">
        <v>27</v>
      </c>
      <c r="I41" s="334">
        <v>0.55000000000000004</v>
      </c>
      <c r="J41" s="334"/>
      <c r="K41" s="7"/>
      <c r="L41" s="334"/>
      <c r="M41" s="317"/>
      <c r="N41" s="317"/>
      <c r="O41" s="317"/>
      <c r="P41" s="317"/>
      <c r="Q41" s="154"/>
    </row>
    <row r="42" spans="2:17" x14ac:dyDescent="0.3">
      <c r="B42" s="148"/>
      <c r="C42" s="55"/>
      <c r="D42" s="337" t="s">
        <v>1001</v>
      </c>
      <c r="E42" s="317" t="s">
        <v>998</v>
      </c>
      <c r="F42" s="148"/>
      <c r="G42" s="334"/>
      <c r="H42" s="334"/>
      <c r="I42" s="334">
        <v>0.56000000000000005</v>
      </c>
      <c r="J42" s="334"/>
      <c r="K42" s="7"/>
      <c r="L42" s="334"/>
      <c r="M42" s="317"/>
      <c r="N42" s="334"/>
      <c r="O42" s="317"/>
      <c r="P42" s="317"/>
      <c r="Q42" s="154"/>
    </row>
    <row r="43" spans="2:17" ht="22.8" x14ac:dyDescent="0.3">
      <c r="B43" s="148"/>
      <c r="C43" s="55" t="s">
        <v>296</v>
      </c>
      <c r="D43" s="337" t="s">
        <v>1001</v>
      </c>
      <c r="E43" s="317" t="s">
        <v>864</v>
      </c>
      <c r="F43" s="148"/>
      <c r="G43" s="334" t="s">
        <v>27</v>
      </c>
      <c r="H43" s="334" t="s">
        <v>27</v>
      </c>
      <c r="I43" s="334">
        <v>0.75</v>
      </c>
      <c r="J43" s="334"/>
      <c r="K43" s="7"/>
      <c r="L43" s="334"/>
      <c r="M43" s="317"/>
      <c r="N43" s="317"/>
      <c r="O43" s="317"/>
      <c r="P43" s="317"/>
      <c r="Q43" s="154"/>
    </row>
    <row r="44" spans="2:17" x14ac:dyDescent="0.3">
      <c r="B44" s="148"/>
      <c r="C44" s="55"/>
      <c r="D44" s="337" t="s">
        <v>1001</v>
      </c>
      <c r="E44" s="317" t="s">
        <v>998</v>
      </c>
      <c r="F44" s="148"/>
      <c r="G44" s="334"/>
      <c r="H44" s="334"/>
      <c r="I44" s="334">
        <v>0.75</v>
      </c>
      <c r="J44" s="334"/>
      <c r="K44" s="7"/>
      <c r="L44" s="334"/>
      <c r="M44" s="317"/>
      <c r="N44" s="334"/>
      <c r="O44" s="317"/>
      <c r="P44" s="317"/>
      <c r="Q44" s="154"/>
    </row>
    <row r="45" spans="2:17" ht="22.8" x14ac:dyDescent="0.3">
      <c r="B45" s="148"/>
      <c r="C45" s="55" t="s">
        <v>297</v>
      </c>
      <c r="D45" s="337" t="s">
        <v>1001</v>
      </c>
      <c r="E45" s="317" t="s">
        <v>864</v>
      </c>
      <c r="F45" s="148"/>
      <c r="G45" s="334" t="s">
        <v>27</v>
      </c>
      <c r="H45" s="334" t="s">
        <v>27</v>
      </c>
      <c r="I45" s="334">
        <v>1.1599999999999999</v>
      </c>
      <c r="J45" s="334"/>
      <c r="K45" s="7"/>
      <c r="L45" s="334"/>
      <c r="M45" s="317"/>
      <c r="N45" s="317"/>
      <c r="O45" s="317"/>
      <c r="P45" s="317"/>
      <c r="Q45" s="154"/>
    </row>
    <row r="46" spans="2:17" ht="15" thickBot="1" x14ac:dyDescent="0.35">
      <c r="B46" s="148"/>
      <c r="C46" s="56"/>
      <c r="D46" s="156" t="s">
        <v>1001</v>
      </c>
      <c r="E46" s="158" t="s">
        <v>998</v>
      </c>
      <c r="F46" s="149"/>
      <c r="G46" s="335"/>
      <c r="H46" s="335"/>
      <c r="I46" s="335">
        <v>1.1200000000000001</v>
      </c>
      <c r="J46" s="335"/>
      <c r="K46" s="8"/>
      <c r="L46" s="335"/>
      <c r="M46" s="158"/>
      <c r="N46" s="335"/>
      <c r="O46" s="158"/>
      <c r="P46" s="158"/>
      <c r="Q46" s="155"/>
    </row>
    <row r="47" spans="2:17" ht="22.8" x14ac:dyDescent="0.3">
      <c r="B47" s="148"/>
      <c r="C47" s="91" t="s">
        <v>868</v>
      </c>
      <c r="D47" s="336" t="s">
        <v>1002</v>
      </c>
      <c r="E47" s="182" t="s">
        <v>864</v>
      </c>
      <c r="F47" s="181"/>
      <c r="G47" s="101" t="s">
        <v>27</v>
      </c>
      <c r="H47" s="101" t="s">
        <v>27</v>
      </c>
      <c r="I47" s="101">
        <v>6.89</v>
      </c>
      <c r="J47" s="101"/>
      <c r="K47" s="94"/>
      <c r="L47" s="101"/>
      <c r="M47" s="182"/>
      <c r="N47" s="182"/>
      <c r="O47" s="182"/>
      <c r="P47" s="182"/>
      <c r="Q47" s="183"/>
    </row>
    <row r="48" spans="2:17" x14ac:dyDescent="0.3">
      <c r="B48" s="148"/>
      <c r="C48" s="54"/>
      <c r="D48" s="337" t="s">
        <v>1002</v>
      </c>
      <c r="E48" s="317" t="s">
        <v>998</v>
      </c>
      <c r="F48" s="148"/>
      <c r="G48" s="334"/>
      <c r="H48" s="334"/>
      <c r="I48" s="334">
        <v>6.96</v>
      </c>
      <c r="J48" s="334"/>
      <c r="K48" s="7"/>
      <c r="L48" s="334"/>
      <c r="M48" s="317"/>
      <c r="N48" s="334"/>
      <c r="O48" s="317"/>
      <c r="P48" s="317"/>
      <c r="Q48" s="154"/>
    </row>
    <row r="49" spans="2:17" ht="22.8" x14ac:dyDescent="0.3">
      <c r="B49" s="148"/>
      <c r="C49" s="55" t="s">
        <v>866</v>
      </c>
      <c r="D49" s="337" t="s">
        <v>1002</v>
      </c>
      <c r="E49" s="317" t="s">
        <v>864</v>
      </c>
      <c r="F49" s="148"/>
      <c r="G49" s="334" t="s">
        <v>27</v>
      </c>
      <c r="H49" s="334" t="s">
        <v>27</v>
      </c>
      <c r="I49" s="334">
        <v>5.91</v>
      </c>
      <c r="J49" s="334"/>
      <c r="K49" s="7"/>
      <c r="L49" s="334"/>
      <c r="M49" s="317"/>
      <c r="N49" s="317"/>
      <c r="O49" s="317"/>
      <c r="P49" s="317"/>
      <c r="Q49" s="154"/>
    </row>
    <row r="50" spans="2:17" x14ac:dyDescent="0.3">
      <c r="B50" s="148"/>
      <c r="C50" s="55"/>
      <c r="D50" s="337" t="s">
        <v>1002</v>
      </c>
      <c r="E50" s="317" t="s">
        <v>998</v>
      </c>
      <c r="F50" s="148"/>
      <c r="G50" s="334"/>
      <c r="H50" s="334"/>
      <c r="I50" s="334">
        <v>6.36</v>
      </c>
      <c r="J50" s="334"/>
      <c r="K50" s="7"/>
      <c r="L50" s="334"/>
      <c r="M50" s="317"/>
      <c r="N50" s="334"/>
      <c r="O50" s="317"/>
      <c r="P50" s="317"/>
      <c r="Q50" s="154"/>
    </row>
    <row r="51" spans="2:17" ht="22.8" x14ac:dyDescent="0.3">
      <c r="B51" s="148"/>
      <c r="C51" s="55" t="s">
        <v>296</v>
      </c>
      <c r="D51" s="337" t="s">
        <v>1002</v>
      </c>
      <c r="E51" s="317" t="s">
        <v>864</v>
      </c>
      <c r="F51" s="148"/>
      <c r="G51" s="334" t="s">
        <v>27</v>
      </c>
      <c r="H51" s="334" t="s">
        <v>27</v>
      </c>
      <c r="I51" s="334">
        <v>1.67</v>
      </c>
      <c r="J51" s="334"/>
      <c r="K51" s="7"/>
      <c r="L51" s="334"/>
      <c r="M51" s="317"/>
      <c r="N51" s="317"/>
      <c r="O51" s="317"/>
      <c r="P51" s="317"/>
      <c r="Q51" s="154"/>
    </row>
    <row r="52" spans="2:17" x14ac:dyDescent="0.3">
      <c r="B52" s="148"/>
      <c r="C52" s="55"/>
      <c r="D52" s="337" t="s">
        <v>1002</v>
      </c>
      <c r="E52" s="317" t="s">
        <v>998</v>
      </c>
      <c r="F52" s="148"/>
      <c r="G52" s="334"/>
      <c r="H52" s="334"/>
      <c r="I52" s="334">
        <v>0.88</v>
      </c>
      <c r="J52" s="334"/>
      <c r="K52" s="7"/>
      <c r="L52" s="334"/>
      <c r="M52" s="317"/>
      <c r="N52" s="334"/>
      <c r="O52" s="317"/>
      <c r="P52" s="317"/>
      <c r="Q52" s="154"/>
    </row>
    <row r="53" spans="2:17" ht="22.8" x14ac:dyDescent="0.3">
      <c r="B53" s="148"/>
      <c r="C53" s="55" t="s">
        <v>297</v>
      </c>
      <c r="D53" s="337" t="s">
        <v>1002</v>
      </c>
      <c r="E53" s="317" t="s">
        <v>864</v>
      </c>
      <c r="F53" s="148"/>
      <c r="G53" s="334" t="s">
        <v>27</v>
      </c>
      <c r="H53" s="334" t="s">
        <v>27</v>
      </c>
      <c r="I53" s="334">
        <v>9.58</v>
      </c>
      <c r="J53" s="334"/>
      <c r="K53" s="7"/>
      <c r="L53" s="334"/>
      <c r="M53" s="317"/>
      <c r="N53" s="317"/>
      <c r="O53" s="317"/>
      <c r="P53" s="317"/>
      <c r="Q53" s="154"/>
    </row>
    <row r="54" spans="2:17" ht="15" thickBot="1" x14ac:dyDescent="0.35">
      <c r="B54" s="148"/>
      <c r="C54" s="56"/>
      <c r="D54" s="156" t="s">
        <v>1002</v>
      </c>
      <c r="E54" s="158" t="s">
        <v>998</v>
      </c>
      <c r="F54" s="149"/>
      <c r="G54" s="335"/>
      <c r="H54" s="335"/>
      <c r="I54" s="335">
        <v>9.66</v>
      </c>
      <c r="J54" s="335"/>
      <c r="K54" s="8"/>
      <c r="L54" s="335"/>
      <c r="M54" s="158"/>
      <c r="N54" s="335"/>
      <c r="O54" s="158"/>
      <c r="P54" s="158"/>
      <c r="Q54" s="155"/>
    </row>
    <row r="55" spans="2:17" ht="22.8" x14ac:dyDescent="0.3">
      <c r="B55" s="148"/>
      <c r="C55" s="91" t="s">
        <v>869</v>
      </c>
      <c r="D55" s="336" t="s">
        <v>1003</v>
      </c>
      <c r="E55" s="182" t="s">
        <v>864</v>
      </c>
      <c r="F55" s="181"/>
      <c r="G55" s="101" t="s">
        <v>27</v>
      </c>
      <c r="H55" s="101" t="s">
        <v>27</v>
      </c>
      <c r="I55" s="101">
        <v>1.17</v>
      </c>
      <c r="J55" s="101"/>
      <c r="K55" s="94"/>
      <c r="L55" s="101"/>
      <c r="M55" s="182"/>
      <c r="N55" s="182"/>
      <c r="O55" s="182"/>
      <c r="P55" s="182"/>
      <c r="Q55" s="183"/>
    </row>
    <row r="56" spans="2:17" x14ac:dyDescent="0.3">
      <c r="B56" s="148"/>
      <c r="C56" s="54"/>
      <c r="D56" s="337" t="s">
        <v>1003</v>
      </c>
      <c r="E56" s="317" t="s">
        <v>998</v>
      </c>
      <c r="F56" s="148"/>
      <c r="G56" s="334"/>
      <c r="H56" s="334"/>
      <c r="I56" s="334">
        <v>1.0900000000000001</v>
      </c>
      <c r="J56" s="334"/>
      <c r="K56" s="7"/>
      <c r="L56" s="334"/>
      <c r="M56" s="317"/>
      <c r="N56" s="334"/>
      <c r="O56" s="317"/>
      <c r="P56" s="317"/>
      <c r="Q56" s="154"/>
    </row>
    <row r="57" spans="2:17" ht="22.8" x14ac:dyDescent="0.3">
      <c r="B57" s="148"/>
      <c r="C57" s="55" t="s">
        <v>866</v>
      </c>
      <c r="D57" s="337" t="s">
        <v>1003</v>
      </c>
      <c r="E57" s="317" t="s">
        <v>864</v>
      </c>
      <c r="F57" s="148"/>
      <c r="G57" s="334" t="s">
        <v>27</v>
      </c>
      <c r="H57" s="334" t="s">
        <v>27</v>
      </c>
      <c r="I57" s="334">
        <v>1.1000000000000001</v>
      </c>
      <c r="J57" s="334"/>
      <c r="K57" s="7"/>
      <c r="L57" s="334"/>
      <c r="M57" s="317"/>
      <c r="N57" s="317"/>
      <c r="O57" s="317"/>
      <c r="P57" s="317"/>
      <c r="Q57" s="154"/>
    </row>
    <row r="58" spans="2:17" x14ac:dyDescent="0.3">
      <c r="B58" s="148"/>
      <c r="C58" s="55"/>
      <c r="D58" s="337" t="s">
        <v>1003</v>
      </c>
      <c r="E58" s="317" t="s">
        <v>998</v>
      </c>
      <c r="F58" s="148"/>
      <c r="G58" s="334"/>
      <c r="H58" s="334"/>
      <c r="I58" s="334">
        <v>0.98</v>
      </c>
      <c r="J58" s="334"/>
      <c r="K58" s="7"/>
      <c r="L58" s="334"/>
      <c r="M58" s="317"/>
      <c r="N58" s="334"/>
      <c r="O58" s="317"/>
      <c r="P58" s="317"/>
      <c r="Q58" s="154"/>
    </row>
    <row r="59" spans="2:17" ht="22.8" x14ac:dyDescent="0.3">
      <c r="B59" s="148"/>
      <c r="C59" s="55" t="s">
        <v>296</v>
      </c>
      <c r="D59" s="337" t="s">
        <v>1003</v>
      </c>
      <c r="E59" s="317" t="s">
        <v>864</v>
      </c>
      <c r="F59" s="148"/>
      <c r="G59" s="334" t="s">
        <v>27</v>
      </c>
      <c r="H59" s="334" t="s">
        <v>27</v>
      </c>
      <c r="I59" s="334">
        <v>1.19</v>
      </c>
      <c r="J59" s="334"/>
      <c r="K59" s="7"/>
      <c r="L59" s="334"/>
      <c r="M59" s="317"/>
      <c r="N59" s="317"/>
      <c r="O59" s="317"/>
      <c r="P59" s="317"/>
      <c r="Q59" s="154"/>
    </row>
    <row r="60" spans="2:17" x14ac:dyDescent="0.3">
      <c r="B60" s="148"/>
      <c r="C60" s="55"/>
      <c r="D60" s="337" t="s">
        <v>1003</v>
      </c>
      <c r="E60" s="317" t="s">
        <v>998</v>
      </c>
      <c r="F60" s="148"/>
      <c r="G60" s="334"/>
      <c r="H60" s="334"/>
      <c r="I60" s="334">
        <v>1.0900000000000001</v>
      </c>
      <c r="J60" s="334"/>
      <c r="K60" s="7"/>
      <c r="L60" s="334"/>
      <c r="M60" s="317"/>
      <c r="N60" s="334"/>
      <c r="O60" s="317"/>
      <c r="P60" s="317"/>
      <c r="Q60" s="154"/>
    </row>
    <row r="61" spans="2:17" ht="22.8" x14ac:dyDescent="0.3">
      <c r="B61" s="148"/>
      <c r="C61" s="55" t="s">
        <v>297</v>
      </c>
      <c r="D61" s="337" t="s">
        <v>1003</v>
      </c>
      <c r="E61" s="317" t="s">
        <v>864</v>
      </c>
      <c r="F61" s="148"/>
      <c r="G61" s="334" t="s">
        <v>27</v>
      </c>
      <c r="H61" s="334" t="s">
        <v>27</v>
      </c>
      <c r="I61" s="334">
        <v>0.92</v>
      </c>
      <c r="J61" s="334"/>
      <c r="K61" s="7"/>
      <c r="L61" s="334"/>
      <c r="M61" s="317"/>
      <c r="N61" s="317"/>
      <c r="O61" s="317"/>
      <c r="P61" s="317"/>
      <c r="Q61" s="154"/>
    </row>
    <row r="62" spans="2:17" ht="15" thickBot="1" x14ac:dyDescent="0.35">
      <c r="B62" s="148"/>
      <c r="C62" s="56"/>
      <c r="D62" s="156" t="s">
        <v>1003</v>
      </c>
      <c r="E62" s="158" t="s">
        <v>998</v>
      </c>
      <c r="F62" s="149"/>
      <c r="G62" s="335"/>
      <c r="H62" s="335"/>
      <c r="I62" s="335">
        <v>0.94</v>
      </c>
      <c r="J62" s="335"/>
      <c r="K62" s="8"/>
      <c r="L62" s="335"/>
      <c r="M62" s="158"/>
      <c r="N62" s="335"/>
      <c r="O62" s="158"/>
      <c r="P62" s="158"/>
      <c r="Q62" s="155"/>
    </row>
    <row r="63" spans="2:17" ht="22.8" x14ac:dyDescent="0.3">
      <c r="B63" s="148"/>
      <c r="C63" s="91" t="s">
        <v>870</v>
      </c>
      <c r="D63" s="336" t="s">
        <v>1004</v>
      </c>
      <c r="E63" s="182" t="s">
        <v>864</v>
      </c>
      <c r="F63" s="181"/>
      <c r="G63" s="101" t="s">
        <v>27</v>
      </c>
      <c r="H63" s="101" t="s">
        <v>27</v>
      </c>
      <c r="I63" s="101">
        <v>1.06</v>
      </c>
      <c r="J63" s="101"/>
      <c r="K63" s="94"/>
      <c r="L63" s="101"/>
      <c r="M63" s="182"/>
      <c r="N63" s="182"/>
      <c r="O63" s="182"/>
      <c r="P63" s="182"/>
      <c r="Q63" s="183"/>
    </row>
    <row r="64" spans="2:17" x14ac:dyDescent="0.3">
      <c r="B64" s="148"/>
      <c r="C64" s="54"/>
      <c r="D64" s="337" t="s">
        <v>1004</v>
      </c>
      <c r="E64" s="317" t="s">
        <v>998</v>
      </c>
      <c r="F64" s="148"/>
      <c r="G64" s="334"/>
      <c r="H64" s="334"/>
      <c r="I64" s="334">
        <v>1.08</v>
      </c>
      <c r="J64" s="334"/>
      <c r="K64" s="7"/>
      <c r="L64" s="334"/>
      <c r="M64" s="317"/>
      <c r="N64" s="334"/>
      <c r="O64" s="317"/>
      <c r="P64" s="317"/>
      <c r="Q64" s="154"/>
    </row>
    <row r="65" spans="2:17" ht="22.8" x14ac:dyDescent="0.3">
      <c r="B65" s="148"/>
      <c r="C65" s="55" t="s">
        <v>866</v>
      </c>
      <c r="D65" s="337" t="s">
        <v>1004</v>
      </c>
      <c r="E65" s="317" t="s">
        <v>864</v>
      </c>
      <c r="F65" s="148"/>
      <c r="G65" s="334" t="s">
        <v>27</v>
      </c>
      <c r="H65" s="334" t="s">
        <v>27</v>
      </c>
      <c r="I65" s="334">
        <v>0.72</v>
      </c>
      <c r="J65" s="334"/>
      <c r="K65" s="7"/>
      <c r="L65" s="334"/>
      <c r="M65" s="317"/>
      <c r="N65" s="317"/>
      <c r="O65" s="317"/>
      <c r="P65" s="317"/>
      <c r="Q65" s="154"/>
    </row>
    <row r="66" spans="2:17" x14ac:dyDescent="0.3">
      <c r="B66" s="148"/>
      <c r="C66" s="55"/>
      <c r="D66" s="337" t="s">
        <v>1004</v>
      </c>
      <c r="E66" s="317" t="s">
        <v>998</v>
      </c>
      <c r="F66" s="148"/>
      <c r="G66" s="334"/>
      <c r="H66" s="334"/>
      <c r="I66" s="334">
        <v>0.76</v>
      </c>
      <c r="J66" s="334"/>
      <c r="K66" s="7"/>
      <c r="L66" s="334"/>
      <c r="M66" s="317"/>
      <c r="N66" s="334"/>
      <c r="O66" s="317"/>
      <c r="P66" s="317"/>
      <c r="Q66" s="154"/>
    </row>
    <row r="67" spans="2:17" ht="22.8" x14ac:dyDescent="0.3">
      <c r="B67" s="148"/>
      <c r="C67" s="55" t="s">
        <v>296</v>
      </c>
      <c r="D67" s="337" t="s">
        <v>1004</v>
      </c>
      <c r="E67" s="317" t="s">
        <v>864</v>
      </c>
      <c r="F67" s="148"/>
      <c r="G67" s="334" t="s">
        <v>27</v>
      </c>
      <c r="H67" s="334" t="s">
        <v>27</v>
      </c>
      <c r="I67" s="334">
        <v>2.4</v>
      </c>
      <c r="J67" s="334"/>
      <c r="K67" s="7"/>
      <c r="L67" s="334"/>
      <c r="M67" s="317"/>
      <c r="N67" s="317"/>
      <c r="O67" s="317"/>
      <c r="P67" s="317"/>
      <c r="Q67" s="154"/>
    </row>
    <row r="68" spans="2:17" x14ac:dyDescent="0.3">
      <c r="B68" s="148"/>
      <c r="C68" s="55"/>
      <c r="D68" s="337" t="s">
        <v>1004</v>
      </c>
      <c r="E68" s="317" t="s">
        <v>998</v>
      </c>
      <c r="F68" s="148"/>
      <c r="G68" s="334"/>
      <c r="H68" s="334"/>
      <c r="I68" s="334">
        <v>2.13</v>
      </c>
      <c r="J68" s="334"/>
      <c r="K68" s="7"/>
      <c r="L68" s="334"/>
      <c r="M68" s="317"/>
      <c r="N68" s="334"/>
      <c r="O68" s="317"/>
      <c r="P68" s="317"/>
      <c r="Q68" s="154"/>
    </row>
    <row r="69" spans="2:17" ht="22.8" x14ac:dyDescent="0.3">
      <c r="B69" s="148"/>
      <c r="C69" s="55" t="s">
        <v>297</v>
      </c>
      <c r="D69" s="337" t="s">
        <v>1004</v>
      </c>
      <c r="E69" s="317" t="s">
        <v>864</v>
      </c>
      <c r="F69" s="148"/>
      <c r="G69" s="334" t="s">
        <v>27</v>
      </c>
      <c r="H69" s="334" t="s">
        <v>27</v>
      </c>
      <c r="I69" s="334">
        <v>0.83</v>
      </c>
      <c r="J69" s="334"/>
      <c r="K69" s="7"/>
      <c r="L69" s="334"/>
      <c r="M69" s="317"/>
      <c r="N69" s="317"/>
      <c r="O69" s="317"/>
      <c r="P69" s="317"/>
      <c r="Q69" s="154"/>
    </row>
    <row r="70" spans="2:17" ht="15" thickBot="1" x14ac:dyDescent="0.35">
      <c r="B70" s="148"/>
      <c r="C70" s="56"/>
      <c r="D70" s="156" t="s">
        <v>1004</v>
      </c>
      <c r="E70" s="158" t="s">
        <v>998</v>
      </c>
      <c r="F70" s="149"/>
      <c r="G70" s="335"/>
      <c r="H70" s="335"/>
      <c r="I70" s="335">
        <v>0.78</v>
      </c>
      <c r="J70" s="335"/>
      <c r="K70" s="8"/>
      <c r="L70" s="335"/>
      <c r="M70" s="158"/>
      <c r="N70" s="335"/>
      <c r="O70" s="158"/>
      <c r="P70" s="158"/>
      <c r="Q70" s="155"/>
    </row>
    <row r="71" spans="2:17" ht="22.8" x14ac:dyDescent="0.3">
      <c r="B71" s="148"/>
      <c r="C71" s="91" t="s">
        <v>871</v>
      </c>
      <c r="D71" s="336" t="s">
        <v>1005</v>
      </c>
      <c r="E71" s="182" t="s">
        <v>864</v>
      </c>
      <c r="F71" s="181"/>
      <c r="G71" s="101" t="s">
        <v>27</v>
      </c>
      <c r="H71" s="101" t="s">
        <v>27</v>
      </c>
      <c r="I71" s="101">
        <v>1.18</v>
      </c>
      <c r="J71" s="101"/>
      <c r="K71" s="94"/>
      <c r="L71" s="101"/>
      <c r="M71" s="182"/>
      <c r="N71" s="182"/>
      <c r="O71" s="182"/>
      <c r="P71" s="182"/>
      <c r="Q71" s="183"/>
    </row>
    <row r="72" spans="2:17" x14ac:dyDescent="0.3">
      <c r="B72" s="148"/>
      <c r="C72" s="54"/>
      <c r="D72" s="337" t="s">
        <v>1005</v>
      </c>
      <c r="E72" s="317" t="s">
        <v>998</v>
      </c>
      <c r="F72" s="148"/>
      <c r="G72" s="334"/>
      <c r="H72" s="334"/>
      <c r="I72" s="334">
        <v>1.19</v>
      </c>
      <c r="J72" s="334"/>
      <c r="K72" s="7"/>
      <c r="L72" s="334"/>
      <c r="M72" s="317"/>
      <c r="N72" s="334"/>
      <c r="O72" s="317"/>
      <c r="P72" s="317"/>
      <c r="Q72" s="154"/>
    </row>
    <row r="73" spans="2:17" ht="22.8" x14ac:dyDescent="0.3">
      <c r="B73" s="148"/>
      <c r="C73" s="55" t="s">
        <v>866</v>
      </c>
      <c r="D73" s="337" t="s">
        <v>1005</v>
      </c>
      <c r="E73" s="317" t="s">
        <v>864</v>
      </c>
      <c r="F73" s="148"/>
      <c r="G73" s="334" t="s">
        <v>27</v>
      </c>
      <c r="H73" s="334" t="s">
        <v>27</v>
      </c>
      <c r="I73" s="334" t="s">
        <v>191</v>
      </c>
      <c r="J73" s="334"/>
      <c r="K73" s="7"/>
      <c r="L73" s="334"/>
      <c r="M73" s="317"/>
      <c r="N73" s="317"/>
      <c r="O73" s="317"/>
      <c r="P73" s="317"/>
      <c r="Q73" s="154"/>
    </row>
    <row r="74" spans="2:17" x14ac:dyDescent="0.3">
      <c r="B74" s="148"/>
      <c r="C74" s="55"/>
      <c r="D74" s="337" t="s">
        <v>1005</v>
      </c>
      <c r="E74" s="317" t="s">
        <v>998</v>
      </c>
      <c r="F74" s="148"/>
      <c r="G74" s="334"/>
      <c r="H74" s="334"/>
      <c r="I74" s="334" t="s">
        <v>191</v>
      </c>
      <c r="J74" s="334"/>
      <c r="K74" s="7"/>
      <c r="L74" s="334"/>
      <c r="M74" s="317"/>
      <c r="N74" s="334"/>
      <c r="O74" s="317"/>
      <c r="P74" s="317"/>
      <c r="Q74" s="154"/>
    </row>
    <row r="75" spans="2:17" ht="22.8" x14ac:dyDescent="0.3">
      <c r="B75" s="148"/>
      <c r="C75" s="55" t="s">
        <v>296</v>
      </c>
      <c r="D75" s="337" t="s">
        <v>1005</v>
      </c>
      <c r="E75" s="317" t="s">
        <v>864</v>
      </c>
      <c r="F75" s="148"/>
      <c r="G75" s="334" t="s">
        <v>27</v>
      </c>
      <c r="H75" s="334" t="s">
        <v>27</v>
      </c>
      <c r="I75" s="334">
        <v>0.83</v>
      </c>
      <c r="J75" s="334"/>
      <c r="K75" s="7"/>
      <c r="L75" s="334"/>
      <c r="M75" s="317"/>
      <c r="N75" s="317"/>
      <c r="O75" s="317"/>
      <c r="P75" s="317"/>
      <c r="Q75" s="154"/>
    </row>
    <row r="76" spans="2:17" x14ac:dyDescent="0.3">
      <c r="B76" s="148"/>
      <c r="C76" s="55"/>
      <c r="D76" s="337" t="s">
        <v>1005</v>
      </c>
      <c r="E76" s="317" t="s">
        <v>998</v>
      </c>
      <c r="F76" s="148"/>
      <c r="G76" s="334"/>
      <c r="H76" s="334"/>
      <c r="I76" s="334">
        <v>0.91</v>
      </c>
      <c r="J76" s="334"/>
      <c r="K76" s="7"/>
      <c r="L76" s="334"/>
      <c r="M76" s="317"/>
      <c r="N76" s="334"/>
      <c r="O76" s="317"/>
      <c r="P76" s="317"/>
      <c r="Q76" s="154"/>
    </row>
    <row r="77" spans="2:17" ht="22.8" x14ac:dyDescent="0.3">
      <c r="B77" s="148"/>
      <c r="C77" s="55" t="s">
        <v>297</v>
      </c>
      <c r="D77" s="337" t="s">
        <v>1005</v>
      </c>
      <c r="E77" s="317" t="s">
        <v>864</v>
      </c>
      <c r="F77" s="148"/>
      <c r="G77" s="334" t="s">
        <v>27</v>
      </c>
      <c r="H77" s="334" t="s">
        <v>27</v>
      </c>
      <c r="I77" s="334" t="s">
        <v>191</v>
      </c>
      <c r="J77" s="334"/>
      <c r="K77" s="7"/>
      <c r="L77" s="334"/>
      <c r="M77" s="317"/>
      <c r="N77" s="317"/>
      <c r="O77" s="317"/>
      <c r="P77" s="317"/>
      <c r="Q77" s="154"/>
    </row>
    <row r="78" spans="2:17" ht="15" thickBot="1" x14ac:dyDescent="0.35">
      <c r="B78" s="149"/>
      <c r="C78" s="384"/>
      <c r="D78" s="164" t="s">
        <v>1005</v>
      </c>
      <c r="E78" s="158" t="s">
        <v>998</v>
      </c>
      <c r="F78" s="149"/>
      <c r="G78" s="158"/>
      <c r="H78" s="158"/>
      <c r="I78" s="335" t="s">
        <v>191</v>
      </c>
      <c r="J78" s="158"/>
      <c r="K78" s="155"/>
      <c r="L78" s="158"/>
      <c r="M78" s="158"/>
      <c r="N78" s="158"/>
      <c r="O78" s="158"/>
      <c r="P78" s="158"/>
      <c r="Q78" s="155"/>
    </row>
    <row r="79" spans="2:17" x14ac:dyDescent="0.3">
      <c r="B79" s="10" t="s">
        <v>872</v>
      </c>
      <c r="C79" s="2"/>
      <c r="D79" s="2"/>
      <c r="E79" s="2"/>
    </row>
    <row r="80" spans="2:17" ht="15" thickBot="1" x14ac:dyDescent="0.35">
      <c r="C80" s="2"/>
      <c r="D80" s="2"/>
      <c r="E80" s="2"/>
      <c r="L80" t="s">
        <v>34</v>
      </c>
    </row>
    <row r="81" spans="2:17" ht="15" thickBot="1" x14ac:dyDescent="0.35">
      <c r="B81" s="157" t="s">
        <v>35</v>
      </c>
      <c r="C81" s="157" t="s">
        <v>36</v>
      </c>
      <c r="D81" s="157" t="s">
        <v>37</v>
      </c>
      <c r="E81" s="157" t="s">
        <v>38</v>
      </c>
      <c r="F81" s="227">
        <v>2020</v>
      </c>
      <c r="G81" s="227">
        <v>2021</v>
      </c>
      <c r="H81" s="227">
        <v>2022</v>
      </c>
      <c r="I81" s="359">
        <v>2023</v>
      </c>
      <c r="J81" s="227">
        <v>2024</v>
      </c>
      <c r="K81" s="227">
        <v>2025</v>
      </c>
      <c r="L81" s="227">
        <v>2020</v>
      </c>
      <c r="M81" s="227">
        <v>2021</v>
      </c>
      <c r="N81" s="227">
        <v>2022</v>
      </c>
      <c r="O81" s="227">
        <v>2023</v>
      </c>
      <c r="P81" s="227">
        <v>2024</v>
      </c>
      <c r="Q81" s="227">
        <v>2025</v>
      </c>
    </row>
    <row r="82" spans="2:17" ht="15" thickBot="1" x14ac:dyDescent="0.35">
      <c r="B82" s="310" t="s">
        <v>873</v>
      </c>
      <c r="C82" s="90" t="s">
        <v>876</v>
      </c>
      <c r="D82" s="385" t="s">
        <v>874</v>
      </c>
      <c r="E82" s="91" t="s">
        <v>688</v>
      </c>
      <c r="F82" s="182"/>
      <c r="G82" s="182"/>
      <c r="H82" s="182"/>
      <c r="I82" s="345">
        <v>2332</v>
      </c>
      <c r="J82" s="182"/>
      <c r="K82" s="183"/>
      <c r="L82" s="182"/>
      <c r="M82" s="182"/>
      <c r="N82" s="182"/>
      <c r="O82" s="182"/>
      <c r="P82" s="182"/>
      <c r="Q82" s="183"/>
    </row>
    <row r="83" spans="2:17" x14ac:dyDescent="0.3">
      <c r="B83" s="361"/>
      <c r="D83" s="378" t="s">
        <v>875</v>
      </c>
      <c r="E83" s="91" t="s">
        <v>688</v>
      </c>
      <c r="F83" s="378">
        <v>0.13900000000000001</v>
      </c>
      <c r="G83" s="378">
        <v>7.2999999999999995E-2</v>
      </c>
      <c r="H83" s="378">
        <v>5.7000000000000002E-2</v>
      </c>
      <c r="I83" s="378">
        <v>0.40899999999999997</v>
      </c>
      <c r="J83" s="378"/>
      <c r="K83" s="154"/>
      <c r="L83" s="317"/>
      <c r="M83" s="317"/>
      <c r="N83" s="317"/>
      <c r="O83" s="317"/>
      <c r="P83" s="317"/>
      <c r="Q83" s="154"/>
    </row>
    <row r="84" spans="2:17" x14ac:dyDescent="0.3">
      <c r="B84" s="148"/>
      <c r="D84" s="378" t="s">
        <v>874</v>
      </c>
      <c r="E84" s="55" t="s">
        <v>878</v>
      </c>
      <c r="F84" s="317"/>
      <c r="G84" s="317"/>
      <c r="H84" s="317"/>
      <c r="I84" s="334">
        <v>190</v>
      </c>
      <c r="J84" s="317"/>
      <c r="K84" s="154"/>
      <c r="L84" s="317"/>
      <c r="M84" s="317"/>
      <c r="N84" s="317"/>
      <c r="O84" s="317"/>
      <c r="P84" s="317"/>
      <c r="Q84" s="154"/>
    </row>
    <row r="85" spans="2:17" x14ac:dyDescent="0.3">
      <c r="B85" s="148"/>
      <c r="D85" s="378" t="s">
        <v>875</v>
      </c>
      <c r="E85" s="55" t="s">
        <v>878</v>
      </c>
      <c r="F85" s="378">
        <v>8.1000000000000003E-2</v>
      </c>
      <c r="G85" s="378">
        <v>8.6999999999999994E-2</v>
      </c>
      <c r="H85" s="378">
        <v>0.115</v>
      </c>
      <c r="I85" s="378">
        <v>0.27300000000000002</v>
      </c>
      <c r="J85" s="378"/>
      <c r="K85" s="154"/>
      <c r="L85" s="317"/>
      <c r="M85" s="317"/>
      <c r="N85" s="317"/>
      <c r="O85" s="317"/>
      <c r="P85" s="317"/>
      <c r="Q85" s="154"/>
    </row>
    <row r="86" spans="2:17" x14ac:dyDescent="0.3">
      <c r="B86" s="148"/>
      <c r="D86" s="378" t="s">
        <v>874</v>
      </c>
      <c r="E86" s="55" t="s">
        <v>879</v>
      </c>
      <c r="F86" s="317"/>
      <c r="G86" s="317"/>
      <c r="H86" s="317"/>
      <c r="I86" s="338">
        <v>1202</v>
      </c>
      <c r="J86" s="317"/>
      <c r="K86" s="154"/>
      <c r="L86" s="317"/>
      <c r="M86" s="317"/>
      <c r="N86" s="317"/>
      <c r="O86" s="317"/>
      <c r="P86" s="317"/>
      <c r="Q86" s="154"/>
    </row>
    <row r="87" spans="2:17" x14ac:dyDescent="0.3">
      <c r="B87" s="148"/>
      <c r="D87" s="378" t="s">
        <v>875</v>
      </c>
      <c r="E87" s="55" t="s">
        <v>879</v>
      </c>
      <c r="F87" s="378">
        <v>0.21099999999999999</v>
      </c>
      <c r="G87" s="378">
        <v>5.2999999999999999E-2</v>
      </c>
      <c r="H87" s="378">
        <v>1.2E-2</v>
      </c>
      <c r="I87" s="378">
        <v>0.54400000000000004</v>
      </c>
      <c r="J87" s="378"/>
      <c r="K87" s="154"/>
      <c r="L87" s="317"/>
      <c r="M87" s="317"/>
      <c r="N87" s="317"/>
      <c r="O87" s="317"/>
      <c r="P87" s="317"/>
      <c r="Q87" s="154"/>
    </row>
    <row r="88" spans="2:17" x14ac:dyDescent="0.3">
      <c r="B88" s="148"/>
      <c r="D88" s="378" t="s">
        <v>874</v>
      </c>
      <c r="E88" s="55" t="s">
        <v>880</v>
      </c>
      <c r="F88" s="317"/>
      <c r="G88" s="317"/>
      <c r="H88" s="317"/>
      <c r="I88" s="334">
        <v>136</v>
      </c>
      <c r="J88" s="317"/>
      <c r="K88" s="154"/>
      <c r="L88" s="317"/>
      <c r="M88" s="317"/>
      <c r="N88" s="317"/>
      <c r="O88" s="317"/>
      <c r="P88" s="317"/>
      <c r="Q88" s="154"/>
    </row>
    <row r="89" spans="2:17" x14ac:dyDescent="0.3">
      <c r="B89" s="148"/>
      <c r="D89" s="378" t="s">
        <v>875</v>
      </c>
      <c r="E89" s="55" t="s">
        <v>880</v>
      </c>
      <c r="F89" s="378">
        <v>5.2999999999999999E-2</v>
      </c>
      <c r="G89" s="378">
        <v>6.6000000000000003E-2</v>
      </c>
      <c r="H89" s="378">
        <v>5.1999999999999998E-2</v>
      </c>
      <c r="I89" s="378">
        <v>0.14199999999999999</v>
      </c>
      <c r="J89" s="378"/>
      <c r="K89" s="154"/>
      <c r="L89" s="317"/>
      <c r="M89" s="317"/>
      <c r="N89" s="317"/>
      <c r="O89" s="317"/>
      <c r="P89" s="317"/>
      <c r="Q89" s="154"/>
    </row>
    <row r="90" spans="2:17" x14ac:dyDescent="0.3">
      <c r="B90" s="148"/>
      <c r="D90" s="378" t="s">
        <v>874</v>
      </c>
      <c r="E90" s="55" t="s">
        <v>881</v>
      </c>
      <c r="F90" s="317"/>
      <c r="G90" s="317"/>
      <c r="H90" s="317"/>
      <c r="I90" s="334">
        <v>739</v>
      </c>
      <c r="J90" s="317"/>
      <c r="K90" s="154"/>
      <c r="L90" s="317"/>
      <c r="M90" s="317"/>
      <c r="N90" s="317"/>
      <c r="O90" s="317"/>
      <c r="P90" s="317"/>
      <c r="Q90" s="154"/>
    </row>
    <row r="91" spans="2:17" x14ac:dyDescent="0.3">
      <c r="B91" s="148"/>
      <c r="D91" s="378" t="s">
        <v>875</v>
      </c>
      <c r="E91" s="55" t="s">
        <v>881</v>
      </c>
      <c r="F91" s="378">
        <v>0.105</v>
      </c>
      <c r="G91" s="378">
        <v>9.1999999999999998E-2</v>
      </c>
      <c r="H91" s="378">
        <v>0.1</v>
      </c>
      <c r="I91" s="378">
        <v>0.42499999999999999</v>
      </c>
      <c r="J91" s="378"/>
      <c r="K91" s="154"/>
      <c r="L91" s="317"/>
      <c r="M91" s="317"/>
      <c r="N91" s="317"/>
      <c r="O91" s="317"/>
      <c r="P91" s="317"/>
      <c r="Q91" s="154"/>
    </row>
    <row r="92" spans="2:17" x14ac:dyDescent="0.3">
      <c r="B92" s="148"/>
      <c r="D92" s="378" t="s">
        <v>874</v>
      </c>
      <c r="E92" s="55" t="s">
        <v>882</v>
      </c>
      <c r="F92" s="317"/>
      <c r="G92" s="317"/>
      <c r="H92" s="317"/>
      <c r="I92" s="334">
        <v>41</v>
      </c>
      <c r="J92" s="317"/>
      <c r="K92" s="154"/>
      <c r="L92" s="317"/>
      <c r="M92" s="317"/>
      <c r="N92" s="317"/>
      <c r="O92" s="317"/>
      <c r="P92" s="317"/>
      <c r="Q92" s="154"/>
    </row>
    <row r="93" spans="2:17" x14ac:dyDescent="0.3">
      <c r="B93" s="148"/>
      <c r="D93" s="378" t="s">
        <v>875</v>
      </c>
      <c r="E93" s="55" t="s">
        <v>882</v>
      </c>
      <c r="F93" s="378">
        <v>5.6000000000000001E-2</v>
      </c>
      <c r="G93" s="378">
        <v>8.1000000000000003E-2</v>
      </c>
      <c r="H93" s="378">
        <v>0.15</v>
      </c>
      <c r="I93" s="378">
        <v>0.77400000000000002</v>
      </c>
      <c r="J93" s="378"/>
      <c r="K93" s="154"/>
      <c r="L93" s="317"/>
      <c r="M93" s="317"/>
      <c r="N93" s="317"/>
      <c r="O93" s="317"/>
      <c r="P93" s="317"/>
      <c r="Q93" s="154"/>
    </row>
    <row r="94" spans="2:17" x14ac:dyDescent="0.3">
      <c r="B94" s="148"/>
      <c r="D94" s="378" t="s">
        <v>874</v>
      </c>
      <c r="E94" s="55" t="s">
        <v>883</v>
      </c>
      <c r="F94" s="317"/>
      <c r="G94" s="317"/>
      <c r="H94" s="317"/>
      <c r="I94" s="334">
        <v>16</v>
      </c>
      <c r="J94" s="317"/>
      <c r="K94" s="154"/>
      <c r="L94" s="317"/>
      <c r="M94" s="317"/>
      <c r="N94" s="317"/>
      <c r="O94" s="317"/>
      <c r="P94" s="317"/>
      <c r="Q94" s="154"/>
    </row>
    <row r="95" spans="2:17" x14ac:dyDescent="0.3">
      <c r="B95" s="148"/>
      <c r="D95" s="378" t="s">
        <v>875</v>
      </c>
      <c r="E95" s="55" t="s">
        <v>883</v>
      </c>
      <c r="F95" s="378">
        <v>9.0999999999999998E-2</v>
      </c>
      <c r="G95" s="378">
        <v>0.55600000000000005</v>
      </c>
      <c r="H95" s="378">
        <v>0.13500000000000001</v>
      </c>
      <c r="I95" s="378">
        <v>0.69599999999999995</v>
      </c>
      <c r="J95" s="378"/>
      <c r="K95" s="154"/>
      <c r="L95" s="317"/>
      <c r="M95" s="317"/>
      <c r="N95" s="317"/>
      <c r="O95" s="317"/>
      <c r="P95" s="317"/>
      <c r="Q95" s="154"/>
    </row>
    <row r="96" spans="2:17" x14ac:dyDescent="0.3">
      <c r="B96" s="148"/>
      <c r="D96" s="378" t="s">
        <v>874</v>
      </c>
      <c r="E96" s="55" t="s">
        <v>884</v>
      </c>
      <c r="F96" s="317"/>
      <c r="G96" s="317"/>
      <c r="H96" s="317"/>
      <c r="I96" s="334">
        <v>8</v>
      </c>
      <c r="J96" s="317"/>
      <c r="K96" s="154"/>
      <c r="L96" s="317"/>
      <c r="M96" s="317"/>
      <c r="N96" s="317"/>
      <c r="O96" s="317"/>
      <c r="P96" s="317"/>
      <c r="Q96" s="154"/>
    </row>
    <row r="97" spans="2:17" x14ac:dyDescent="0.3">
      <c r="B97" s="148"/>
      <c r="D97" s="378" t="s">
        <v>875</v>
      </c>
      <c r="E97" s="55" t="s">
        <v>884</v>
      </c>
      <c r="F97" s="339">
        <v>0</v>
      </c>
      <c r="G97" s="378">
        <v>0.33300000000000002</v>
      </c>
      <c r="H97" s="378">
        <v>0.36099999999999999</v>
      </c>
      <c r="I97" s="378">
        <v>0.66700000000000004</v>
      </c>
      <c r="J97" s="378"/>
      <c r="K97" s="154"/>
      <c r="L97" s="317"/>
      <c r="M97" s="317"/>
      <c r="N97" s="317"/>
      <c r="O97" s="317"/>
      <c r="P97" s="317"/>
      <c r="Q97" s="154"/>
    </row>
    <row r="98" spans="2:17" x14ac:dyDescent="0.3">
      <c r="B98" s="148"/>
      <c r="D98" s="378" t="s">
        <v>874</v>
      </c>
      <c r="E98" s="55" t="s">
        <v>885</v>
      </c>
      <c r="F98" s="334" t="s">
        <v>27</v>
      </c>
      <c r="G98" s="334" t="s">
        <v>27</v>
      </c>
      <c r="H98" s="334" t="s">
        <v>27</v>
      </c>
      <c r="I98" s="334">
        <v>0</v>
      </c>
      <c r="J98" s="317"/>
      <c r="K98" s="154"/>
      <c r="L98" s="317"/>
      <c r="M98" s="317"/>
      <c r="N98" s="317"/>
      <c r="O98" s="317"/>
      <c r="P98" s="317"/>
      <c r="Q98" s="154"/>
    </row>
    <row r="99" spans="2:17" ht="15" thickBot="1" x14ac:dyDescent="0.35">
      <c r="B99" s="148"/>
      <c r="D99" s="204" t="s">
        <v>875</v>
      </c>
      <c r="E99" s="55" t="s">
        <v>885</v>
      </c>
      <c r="F99" s="335"/>
      <c r="G99" s="335"/>
      <c r="H99" s="335"/>
      <c r="I99" s="335">
        <v>0</v>
      </c>
      <c r="J99" s="335"/>
      <c r="K99" s="155"/>
      <c r="L99" s="158"/>
      <c r="M99" s="158"/>
      <c r="N99" s="158"/>
      <c r="O99" s="158"/>
      <c r="P99" s="158"/>
      <c r="Q99" s="155"/>
    </row>
    <row r="100" spans="2:17" x14ac:dyDescent="0.3">
      <c r="B100" s="148"/>
      <c r="C100" s="151"/>
      <c r="D100" s="91" t="s">
        <v>886</v>
      </c>
      <c r="E100" s="385"/>
      <c r="F100" s="101"/>
      <c r="G100" s="101"/>
      <c r="H100" s="336"/>
      <c r="I100" s="101"/>
      <c r="J100" s="101"/>
      <c r="K100" s="183"/>
      <c r="L100" s="181"/>
      <c r="M100" s="182"/>
      <c r="N100" s="182"/>
      <c r="O100" s="182"/>
      <c r="P100" s="182"/>
      <c r="Q100" s="183"/>
    </row>
    <row r="101" spans="2:17" x14ac:dyDescent="0.3">
      <c r="B101" s="148"/>
      <c r="C101" s="151"/>
      <c r="D101" s="54"/>
      <c r="E101" s="378"/>
      <c r="F101" s="334"/>
      <c r="G101" s="334"/>
      <c r="H101" s="337"/>
      <c r="I101" s="334"/>
      <c r="J101" s="334"/>
      <c r="K101" s="154"/>
      <c r="L101" s="148"/>
      <c r="M101" s="317"/>
      <c r="N101" s="317"/>
      <c r="O101" s="317"/>
      <c r="P101" s="317"/>
      <c r="Q101" s="154"/>
    </row>
    <row r="102" spans="2:17" x14ac:dyDescent="0.3">
      <c r="B102" s="148"/>
      <c r="C102" s="151"/>
      <c r="D102" s="378" t="s">
        <v>874</v>
      </c>
      <c r="E102" s="55" t="s">
        <v>887</v>
      </c>
      <c r="F102" s="317"/>
      <c r="G102" s="317"/>
      <c r="H102" s="317"/>
      <c r="I102" s="334">
        <v>202</v>
      </c>
      <c r="J102" s="317"/>
      <c r="K102" s="154"/>
      <c r="L102" s="148"/>
      <c r="M102" s="317"/>
      <c r="N102" s="378"/>
      <c r="O102" s="317"/>
      <c r="P102" s="317"/>
      <c r="Q102" s="154"/>
    </row>
    <row r="103" spans="2:17" x14ac:dyDescent="0.3">
      <c r="B103" s="148"/>
      <c r="C103" s="151"/>
      <c r="D103" s="378" t="s">
        <v>875</v>
      </c>
      <c r="E103" s="55" t="s">
        <v>1006</v>
      </c>
      <c r="F103" s="334" t="s">
        <v>27</v>
      </c>
      <c r="G103" s="334" t="s">
        <v>27</v>
      </c>
      <c r="H103" s="378">
        <v>8.0000000000000002E-3</v>
      </c>
      <c r="I103" s="378">
        <v>0.29599999999999999</v>
      </c>
      <c r="J103" s="378"/>
      <c r="K103" s="154"/>
      <c r="L103" s="148"/>
      <c r="M103" s="317"/>
      <c r="N103" s="378"/>
      <c r="O103" s="317"/>
      <c r="P103" s="317"/>
      <c r="Q103" s="154"/>
    </row>
    <row r="104" spans="2:17" x14ac:dyDescent="0.3">
      <c r="B104" s="148"/>
      <c r="C104" s="151"/>
      <c r="D104" s="378" t="s">
        <v>874</v>
      </c>
      <c r="E104" s="55" t="s">
        <v>888</v>
      </c>
      <c r="F104" s="317"/>
      <c r="G104" s="317"/>
      <c r="H104" s="317"/>
      <c r="I104" s="334">
        <v>901</v>
      </c>
      <c r="J104" s="317"/>
      <c r="K104" s="154"/>
      <c r="L104" s="148"/>
      <c r="M104" s="317"/>
      <c r="N104" s="378"/>
      <c r="O104" s="317"/>
      <c r="P104" s="317"/>
      <c r="Q104" s="154"/>
    </row>
    <row r="105" spans="2:17" x14ac:dyDescent="0.3">
      <c r="B105" s="148"/>
      <c r="C105" s="151"/>
      <c r="D105" s="378" t="s">
        <v>875</v>
      </c>
      <c r="E105" s="55" t="s">
        <v>1007</v>
      </c>
      <c r="F105" s="334" t="s">
        <v>27</v>
      </c>
      <c r="G105" s="334" t="s">
        <v>27</v>
      </c>
      <c r="H105" s="378">
        <v>0.02</v>
      </c>
      <c r="I105" s="378">
        <v>0.46600000000000003</v>
      </c>
      <c r="J105" s="378"/>
      <c r="K105" s="154"/>
      <c r="L105" s="148"/>
      <c r="M105" s="317"/>
      <c r="N105" s="378"/>
      <c r="O105" s="317"/>
      <c r="P105" s="317"/>
      <c r="Q105" s="154"/>
    </row>
    <row r="106" spans="2:17" x14ac:dyDescent="0.3">
      <c r="B106" s="148"/>
      <c r="C106" s="151"/>
      <c r="D106" s="378" t="s">
        <v>874</v>
      </c>
      <c r="E106" s="55" t="s">
        <v>889</v>
      </c>
      <c r="F106" s="317"/>
      <c r="G106" s="317"/>
      <c r="H106" s="317"/>
      <c r="I106" s="334">
        <v>691</v>
      </c>
      <c r="J106" s="317"/>
      <c r="K106" s="154"/>
      <c r="L106" s="148"/>
      <c r="M106" s="317"/>
      <c r="N106" s="378"/>
      <c r="O106" s="317"/>
      <c r="P106" s="317"/>
      <c r="Q106" s="154"/>
    </row>
    <row r="107" spans="2:17" x14ac:dyDescent="0.3">
      <c r="B107" s="148"/>
      <c r="C107" s="151"/>
      <c r="D107" s="378" t="s">
        <v>875</v>
      </c>
      <c r="E107" s="55" t="s">
        <v>1008</v>
      </c>
      <c r="F107" s="334" t="s">
        <v>27</v>
      </c>
      <c r="G107" s="334" t="s">
        <v>27</v>
      </c>
      <c r="H107" s="378">
        <v>8.9999999999999993E-3</v>
      </c>
      <c r="I107" s="378">
        <v>0.35699999999999998</v>
      </c>
      <c r="J107" s="378"/>
      <c r="K107" s="154"/>
      <c r="L107" s="148"/>
      <c r="M107" s="317"/>
      <c r="N107" s="378"/>
      <c r="O107" s="317"/>
      <c r="P107" s="317"/>
      <c r="Q107" s="154"/>
    </row>
    <row r="108" spans="2:17" x14ac:dyDescent="0.3">
      <c r="B108" s="148"/>
      <c r="C108" s="151"/>
      <c r="D108" s="378" t="s">
        <v>874</v>
      </c>
      <c r="E108" s="55" t="s">
        <v>890</v>
      </c>
      <c r="F108" s="317"/>
      <c r="G108" s="317"/>
      <c r="H108" s="317"/>
      <c r="I108" s="334">
        <v>538</v>
      </c>
      <c r="J108" s="317"/>
      <c r="K108" s="154"/>
      <c r="L108" s="148"/>
      <c r="M108" s="317"/>
      <c r="N108" s="378"/>
      <c r="O108" s="317"/>
      <c r="P108" s="317"/>
      <c r="Q108" s="154"/>
    </row>
    <row r="109" spans="2:17" ht="15" thickBot="1" x14ac:dyDescent="0.35">
      <c r="B109" s="148"/>
      <c r="C109" s="151"/>
      <c r="D109" s="204" t="s">
        <v>875</v>
      </c>
      <c r="E109" s="55" t="s">
        <v>1009</v>
      </c>
      <c r="F109" s="335" t="s">
        <v>27</v>
      </c>
      <c r="G109" s="335" t="s">
        <v>27</v>
      </c>
      <c r="H109" s="204">
        <v>1.9E-2</v>
      </c>
      <c r="I109" s="204">
        <v>0.46600000000000003</v>
      </c>
      <c r="J109" s="204"/>
      <c r="K109" s="155"/>
      <c r="L109" s="149"/>
      <c r="M109" s="158"/>
      <c r="N109" s="204"/>
      <c r="O109" s="158"/>
      <c r="P109" s="158"/>
      <c r="Q109" s="155"/>
    </row>
    <row r="110" spans="2:17" ht="22.8" x14ac:dyDescent="0.3">
      <c r="B110" s="148"/>
      <c r="C110" s="151"/>
      <c r="D110" s="91" t="s">
        <v>891</v>
      </c>
      <c r="E110" s="385"/>
      <c r="F110" s="101"/>
      <c r="G110" s="101"/>
      <c r="H110" s="336"/>
      <c r="I110" s="101"/>
      <c r="J110" s="101"/>
      <c r="K110" s="183"/>
      <c r="L110" s="182"/>
      <c r="M110" s="182"/>
      <c r="N110" s="182"/>
      <c r="O110" s="182"/>
      <c r="P110" s="182"/>
      <c r="Q110" s="183"/>
    </row>
    <row r="111" spans="2:17" x14ac:dyDescent="0.3">
      <c r="B111" s="148"/>
      <c r="C111" s="151"/>
      <c r="D111" s="54"/>
      <c r="E111" s="378"/>
      <c r="F111" s="334"/>
      <c r="G111" s="334"/>
      <c r="H111" s="337"/>
      <c r="I111" s="334"/>
      <c r="J111" s="334"/>
      <c r="K111" s="154"/>
      <c r="L111" s="317"/>
      <c r="M111" s="317"/>
      <c r="N111" s="378"/>
      <c r="O111" s="317"/>
      <c r="P111" s="317"/>
      <c r="Q111" s="154"/>
    </row>
    <row r="112" spans="2:17" x14ac:dyDescent="0.3">
      <c r="B112" s="148"/>
      <c r="C112" s="151"/>
      <c r="D112" s="378" t="s">
        <v>874</v>
      </c>
      <c r="E112" s="55" t="s">
        <v>91</v>
      </c>
      <c r="F112" s="317"/>
      <c r="G112" s="317"/>
      <c r="H112" s="317"/>
      <c r="I112" s="338">
        <v>2028</v>
      </c>
      <c r="J112" s="317"/>
      <c r="K112" s="154"/>
      <c r="L112" s="317"/>
      <c r="M112" s="317"/>
      <c r="N112" s="378"/>
      <c r="O112" s="317"/>
      <c r="P112" s="317"/>
      <c r="Q112" s="154"/>
    </row>
    <row r="113" spans="2:17" x14ac:dyDescent="0.3">
      <c r="B113" s="148"/>
      <c r="C113" s="151"/>
      <c r="D113" s="378" t="s">
        <v>875</v>
      </c>
      <c r="E113" s="55" t="s">
        <v>91</v>
      </c>
      <c r="F113" s="334" t="s">
        <v>27</v>
      </c>
      <c r="G113" s="334" t="s">
        <v>27</v>
      </c>
      <c r="H113" s="378">
        <v>4.5999999999999999E-2</v>
      </c>
      <c r="I113" s="378">
        <v>0.41799999999999998</v>
      </c>
      <c r="J113" s="378"/>
      <c r="K113" s="154"/>
      <c r="L113" s="317"/>
      <c r="M113" s="317"/>
      <c r="N113" s="378"/>
      <c r="O113" s="317"/>
      <c r="P113" s="317"/>
      <c r="Q113" s="154"/>
    </row>
    <row r="114" spans="2:17" x14ac:dyDescent="0.3">
      <c r="B114" s="148"/>
      <c r="C114" s="151"/>
      <c r="D114" s="378" t="s">
        <v>874</v>
      </c>
      <c r="E114" s="55" t="s">
        <v>92</v>
      </c>
      <c r="F114" s="317"/>
      <c r="G114" s="317"/>
      <c r="H114" s="317"/>
      <c r="I114" s="334">
        <v>304</v>
      </c>
      <c r="J114" s="317"/>
      <c r="K114" s="154"/>
      <c r="L114" s="317"/>
      <c r="M114" s="317"/>
      <c r="N114" s="378"/>
      <c r="O114" s="317"/>
      <c r="P114" s="317"/>
      <c r="Q114" s="154"/>
    </row>
    <row r="115" spans="2:17" ht="15" thickBot="1" x14ac:dyDescent="0.35">
      <c r="B115" s="148"/>
      <c r="C115" s="151"/>
      <c r="D115" s="204" t="s">
        <v>875</v>
      </c>
      <c r="E115" s="55" t="s">
        <v>92</v>
      </c>
      <c r="F115" s="335" t="s">
        <v>27</v>
      </c>
      <c r="G115" s="335" t="s">
        <v>27</v>
      </c>
      <c r="H115" s="204">
        <v>1.0999999999999999E-2</v>
      </c>
      <c r="I115" s="204">
        <v>0.35699999999999998</v>
      </c>
      <c r="J115" s="204"/>
      <c r="K115" s="155"/>
      <c r="L115" s="158"/>
      <c r="M115" s="158"/>
      <c r="N115" s="158"/>
      <c r="O115" s="158"/>
      <c r="P115" s="158"/>
      <c r="Q115" s="155"/>
    </row>
    <row r="116" spans="2:17" x14ac:dyDescent="0.3">
      <c r="B116" s="148"/>
      <c r="C116" s="151"/>
      <c r="D116" s="91" t="s">
        <v>892</v>
      </c>
      <c r="E116" s="386"/>
      <c r="F116" s="101"/>
      <c r="G116" s="101"/>
      <c r="H116" s="101"/>
      <c r="I116" s="101"/>
      <c r="J116" s="101"/>
      <c r="K116" s="183"/>
      <c r="L116" s="182"/>
      <c r="M116" s="182"/>
      <c r="N116" s="182"/>
      <c r="O116" s="182"/>
      <c r="P116" s="182"/>
      <c r="Q116" s="183"/>
    </row>
    <row r="117" spans="2:17" x14ac:dyDescent="0.3">
      <c r="B117" s="148"/>
      <c r="C117" s="151"/>
      <c r="D117" s="54"/>
      <c r="E117" s="387"/>
      <c r="F117" s="334"/>
      <c r="G117" s="334"/>
      <c r="H117" s="334"/>
      <c r="I117" s="334"/>
      <c r="J117" s="334"/>
      <c r="K117" s="154"/>
      <c r="L117" s="317"/>
      <c r="M117" s="378"/>
      <c r="N117" s="317"/>
      <c r="O117" s="317"/>
      <c r="P117" s="317"/>
      <c r="Q117" s="154"/>
    </row>
    <row r="118" spans="2:17" x14ac:dyDescent="0.3">
      <c r="B118" s="148"/>
      <c r="C118" s="151"/>
      <c r="D118" s="378" t="s">
        <v>874</v>
      </c>
      <c r="E118" s="55" t="s">
        <v>294</v>
      </c>
      <c r="F118" s="317"/>
      <c r="G118" s="317"/>
      <c r="H118" s="317"/>
      <c r="I118" s="334">
        <v>11</v>
      </c>
      <c r="J118" s="317"/>
      <c r="K118" s="154"/>
      <c r="L118" s="317"/>
      <c r="M118" s="378"/>
      <c r="N118" s="317"/>
      <c r="O118" s="317"/>
      <c r="P118" s="317"/>
      <c r="Q118" s="154"/>
    </row>
    <row r="119" spans="2:17" x14ac:dyDescent="0.3">
      <c r="B119" s="148"/>
      <c r="C119" s="151"/>
      <c r="D119" s="378" t="s">
        <v>875</v>
      </c>
      <c r="E119" s="55" t="s">
        <v>294</v>
      </c>
      <c r="F119" s="334" t="s">
        <v>27</v>
      </c>
      <c r="G119" s="334" t="s">
        <v>27</v>
      </c>
      <c r="H119" s="378">
        <v>2E-3</v>
      </c>
      <c r="I119" s="378">
        <v>7.0999999999999994E-2</v>
      </c>
      <c r="J119" s="378"/>
      <c r="K119" s="154"/>
      <c r="L119" s="317"/>
      <c r="M119" s="378"/>
      <c r="N119" s="317"/>
      <c r="O119" s="317"/>
      <c r="P119" s="317"/>
      <c r="Q119" s="154"/>
    </row>
    <row r="120" spans="2:17" x14ac:dyDescent="0.3">
      <c r="B120" s="148"/>
      <c r="C120" s="151"/>
      <c r="D120" s="378" t="s">
        <v>874</v>
      </c>
      <c r="E120" s="55" t="s">
        <v>295</v>
      </c>
      <c r="F120" s="317"/>
      <c r="G120" s="317"/>
      <c r="H120" s="317"/>
      <c r="I120" s="334">
        <v>127</v>
      </c>
      <c r="J120" s="317"/>
      <c r="K120" s="154"/>
      <c r="L120" s="317"/>
      <c r="M120" s="378"/>
      <c r="N120" s="317"/>
      <c r="O120" s="317"/>
      <c r="P120" s="317"/>
      <c r="Q120" s="154"/>
    </row>
    <row r="121" spans="2:17" x14ac:dyDescent="0.3">
      <c r="B121" s="148"/>
      <c r="C121" s="151"/>
      <c r="D121" s="378" t="s">
        <v>875</v>
      </c>
      <c r="E121" s="55" t="s">
        <v>295</v>
      </c>
      <c r="F121" s="334" t="s">
        <v>27</v>
      </c>
      <c r="G121" s="334" t="s">
        <v>27</v>
      </c>
      <c r="H121" s="378">
        <v>8.0000000000000002E-3</v>
      </c>
      <c r="I121" s="378">
        <v>0.20599999999999999</v>
      </c>
      <c r="J121" s="378"/>
      <c r="K121" s="154"/>
      <c r="L121" s="317"/>
      <c r="M121" s="378"/>
      <c r="N121" s="317"/>
      <c r="O121" s="317"/>
      <c r="P121" s="317"/>
      <c r="Q121" s="154"/>
    </row>
    <row r="122" spans="2:17" x14ac:dyDescent="0.3">
      <c r="B122" s="148"/>
      <c r="C122" s="151"/>
      <c r="D122" s="378" t="s">
        <v>874</v>
      </c>
      <c r="E122" s="55" t="s">
        <v>296</v>
      </c>
      <c r="F122" s="317"/>
      <c r="G122" s="317"/>
      <c r="H122" s="317"/>
      <c r="I122" s="334">
        <v>568</v>
      </c>
      <c r="J122" s="317"/>
      <c r="K122" s="154"/>
      <c r="L122" s="317"/>
      <c r="M122" s="378"/>
      <c r="N122" s="317"/>
      <c r="O122" s="317"/>
      <c r="P122" s="317"/>
      <c r="Q122" s="154"/>
    </row>
    <row r="123" spans="2:17" x14ac:dyDescent="0.3">
      <c r="B123" s="148"/>
      <c r="C123" s="151"/>
      <c r="D123" s="378" t="s">
        <v>875</v>
      </c>
      <c r="E123" s="55" t="s">
        <v>296</v>
      </c>
      <c r="F123" s="334" t="s">
        <v>27</v>
      </c>
      <c r="G123" s="334" t="s">
        <v>27</v>
      </c>
      <c r="H123" s="378">
        <v>8.9999999999999993E-3</v>
      </c>
      <c r="I123" s="378">
        <v>0.53400000000000003</v>
      </c>
      <c r="J123" s="378"/>
      <c r="K123" s="154"/>
      <c r="L123" s="317"/>
      <c r="M123" s="378"/>
      <c r="N123" s="317"/>
      <c r="O123" s="317"/>
      <c r="P123" s="317"/>
      <c r="Q123" s="154"/>
    </row>
    <row r="124" spans="2:17" x14ac:dyDescent="0.3">
      <c r="B124" s="148"/>
      <c r="C124" s="151"/>
      <c r="D124" s="378" t="s">
        <v>874</v>
      </c>
      <c r="E124" s="55" t="s">
        <v>297</v>
      </c>
      <c r="F124" s="317"/>
      <c r="G124" s="317"/>
      <c r="H124" s="317"/>
      <c r="I124" s="338">
        <v>1626</v>
      </c>
      <c r="J124" s="317"/>
      <c r="K124" s="154"/>
      <c r="L124" s="317"/>
      <c r="M124" s="378"/>
      <c r="N124" s="317"/>
      <c r="O124" s="317"/>
      <c r="P124" s="317"/>
      <c r="Q124" s="154"/>
    </row>
    <row r="125" spans="2:17" ht="15" thickBot="1" x14ac:dyDescent="0.35">
      <c r="B125" s="148"/>
      <c r="C125" s="152"/>
      <c r="D125" s="204" t="s">
        <v>875</v>
      </c>
      <c r="E125" s="56" t="s">
        <v>297</v>
      </c>
      <c r="F125" s="335" t="s">
        <v>27</v>
      </c>
      <c r="G125" s="335" t="s">
        <v>27</v>
      </c>
      <c r="H125" s="204">
        <v>3.6999999999999998E-2</v>
      </c>
      <c r="I125" s="204">
        <v>0.42</v>
      </c>
      <c r="J125" s="204"/>
      <c r="K125" s="155"/>
      <c r="L125" s="158"/>
      <c r="M125" s="158"/>
      <c r="N125" s="158"/>
      <c r="O125" s="158"/>
      <c r="P125" s="158"/>
      <c r="Q125" s="155"/>
    </row>
    <row r="126" spans="2:17" x14ac:dyDescent="0.3">
      <c r="B126" s="148"/>
      <c r="C126" s="4" t="s">
        <v>877</v>
      </c>
      <c r="D126" s="386" t="s">
        <v>874</v>
      </c>
      <c r="E126" s="182"/>
      <c r="F126" s="182"/>
      <c r="G126" s="182"/>
      <c r="H126" s="182"/>
      <c r="I126" s="345">
        <v>1768</v>
      </c>
      <c r="J126" s="182"/>
      <c r="K126" s="183"/>
      <c r="L126" s="181"/>
      <c r="M126" s="182"/>
      <c r="N126" s="182"/>
      <c r="O126" s="182"/>
      <c r="P126" s="182"/>
      <c r="Q126" s="183"/>
    </row>
    <row r="127" spans="2:17" ht="15" thickBot="1" x14ac:dyDescent="0.35">
      <c r="B127" s="149"/>
      <c r="C127" s="9"/>
      <c r="D127" s="388" t="s">
        <v>875</v>
      </c>
      <c r="E127" s="158"/>
      <c r="F127" s="204">
        <v>5.8000000000000003E-2</v>
      </c>
      <c r="G127" s="204">
        <v>4.2999999999999997E-2</v>
      </c>
      <c r="H127" s="204">
        <v>0.04</v>
      </c>
      <c r="I127" s="204">
        <v>0.31</v>
      </c>
      <c r="J127" s="204"/>
      <c r="K127" s="155"/>
      <c r="L127" s="149"/>
      <c r="M127" s="158"/>
      <c r="N127" s="158"/>
      <c r="O127" s="158"/>
      <c r="P127" s="158"/>
      <c r="Q127" s="155"/>
    </row>
    <row r="128" spans="2:17" x14ac:dyDescent="0.3">
      <c r="B128" s="11" t="s">
        <v>893</v>
      </c>
      <c r="C128" s="11"/>
      <c r="D128" s="11"/>
      <c r="E128" s="11"/>
    </row>
    <row r="129" spans="2:5" x14ac:dyDescent="0.3">
      <c r="B129" s="39"/>
      <c r="C129" s="39"/>
      <c r="D129" s="39"/>
      <c r="E129" s="39"/>
    </row>
  </sheetData>
  <phoneticPr fontId="49" type="noConversion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E6A5D-AC3D-4517-9A38-A507E8BE59B3}">
  <sheetPr>
    <tabColor theme="7"/>
  </sheetPr>
  <dimension ref="B2:Q38"/>
  <sheetViews>
    <sheetView topLeftCell="C1" zoomScale="55" zoomScaleNormal="55" workbookViewId="0">
      <selection activeCell="L5" sqref="L5:Q6"/>
    </sheetView>
  </sheetViews>
  <sheetFormatPr defaultRowHeight="14.4" x14ac:dyDescent="0.3"/>
  <cols>
    <col min="2" max="5" width="21.88671875" customWidth="1"/>
  </cols>
  <sheetData>
    <row r="2" spans="2:17" x14ac:dyDescent="0.3">
      <c r="B2" s="109" t="s">
        <v>526</v>
      </c>
    </row>
    <row r="5" spans="2:17" ht="15" thickBot="1" x14ac:dyDescent="0.35">
      <c r="B5" s="2" t="s">
        <v>526</v>
      </c>
      <c r="C5" s="2"/>
      <c r="D5" s="2"/>
      <c r="E5" s="2"/>
      <c r="L5" t="s">
        <v>34</v>
      </c>
    </row>
    <row r="6" spans="2:17" ht="15" thickBot="1" x14ac:dyDescent="0.35">
      <c r="B6" s="120" t="s">
        <v>35</v>
      </c>
      <c r="C6" s="120" t="s">
        <v>36</v>
      </c>
      <c r="D6" s="120" t="s">
        <v>37</v>
      </c>
      <c r="E6" s="120" t="s">
        <v>38</v>
      </c>
      <c r="F6" s="3">
        <v>2020</v>
      </c>
      <c r="G6" s="3">
        <v>2021</v>
      </c>
      <c r="H6" s="3">
        <v>2022</v>
      </c>
      <c r="I6" s="3">
        <v>2023</v>
      </c>
      <c r="J6" s="3">
        <v>2024</v>
      </c>
      <c r="K6" s="93">
        <v>2025</v>
      </c>
      <c r="L6" s="40">
        <v>2020</v>
      </c>
      <c r="M6" s="3">
        <v>2021</v>
      </c>
      <c r="N6" s="3">
        <v>2022</v>
      </c>
      <c r="O6" s="3">
        <v>2023</v>
      </c>
      <c r="P6" s="3">
        <v>2024</v>
      </c>
      <c r="Q6" s="3">
        <v>2025</v>
      </c>
    </row>
    <row r="7" spans="2:17" ht="36" thickBot="1" x14ac:dyDescent="0.35">
      <c r="B7" s="4" t="s">
        <v>895</v>
      </c>
      <c r="C7" s="78"/>
      <c r="D7" s="78"/>
      <c r="E7" s="78"/>
      <c r="F7" s="13">
        <v>0.92</v>
      </c>
      <c r="G7" s="13">
        <v>0.86</v>
      </c>
      <c r="H7" s="13">
        <v>0.98</v>
      </c>
      <c r="I7" s="13">
        <v>0.77</v>
      </c>
      <c r="J7" s="181"/>
      <c r="K7" s="183"/>
      <c r="L7" s="343">
        <v>0.5</v>
      </c>
      <c r="M7" s="344">
        <v>0.7</v>
      </c>
      <c r="N7" s="344">
        <v>0.7</v>
      </c>
      <c r="O7" s="344">
        <v>0.7</v>
      </c>
      <c r="P7" s="344">
        <v>0.7</v>
      </c>
      <c r="Q7" s="200">
        <v>0.7</v>
      </c>
    </row>
    <row r="8" spans="2:17" ht="35.4" x14ac:dyDescent="0.3">
      <c r="B8" s="181" t="s">
        <v>1010</v>
      </c>
      <c r="C8" s="90" t="s">
        <v>896</v>
      </c>
      <c r="D8" s="92"/>
      <c r="E8" s="92"/>
      <c r="F8" s="94"/>
      <c r="G8" s="94"/>
      <c r="H8" s="94"/>
      <c r="I8" s="94"/>
      <c r="J8" s="181"/>
      <c r="K8" s="183"/>
      <c r="L8" s="181"/>
      <c r="M8" s="182"/>
      <c r="N8" s="182"/>
      <c r="O8" s="182"/>
      <c r="P8" s="182"/>
      <c r="Q8" s="183"/>
    </row>
    <row r="9" spans="2:17" x14ac:dyDescent="0.3">
      <c r="B9" s="148"/>
      <c r="C9" s="5"/>
      <c r="D9" s="317"/>
      <c r="E9" s="5" t="s">
        <v>878</v>
      </c>
      <c r="F9" s="7">
        <v>1</v>
      </c>
      <c r="G9" s="7">
        <v>1</v>
      </c>
      <c r="H9" s="7">
        <v>1</v>
      </c>
      <c r="I9" s="7">
        <v>1</v>
      </c>
      <c r="J9" s="148"/>
      <c r="K9" s="154"/>
      <c r="L9" s="148"/>
      <c r="M9" s="317"/>
      <c r="N9" s="317"/>
      <c r="O9" s="317"/>
      <c r="P9" s="317"/>
      <c r="Q9" s="154"/>
    </row>
    <row r="10" spans="2:17" x14ac:dyDescent="0.3">
      <c r="B10" s="148"/>
      <c r="C10" s="5"/>
      <c r="D10" s="317"/>
      <c r="E10" s="5" t="s">
        <v>879</v>
      </c>
      <c r="F10" s="7">
        <v>5</v>
      </c>
      <c r="G10" s="7">
        <v>5</v>
      </c>
      <c r="H10" s="7">
        <v>5</v>
      </c>
      <c r="I10" s="7">
        <v>5</v>
      </c>
      <c r="J10" s="148"/>
      <c r="K10" s="154"/>
      <c r="L10" s="148"/>
      <c r="M10" s="317"/>
      <c r="N10" s="317"/>
      <c r="O10" s="317"/>
      <c r="P10" s="317"/>
      <c r="Q10" s="154"/>
    </row>
    <row r="11" spans="2:17" x14ac:dyDescent="0.3">
      <c r="B11" s="148"/>
      <c r="C11" s="5"/>
      <c r="D11" s="317"/>
      <c r="E11" s="5" t="s">
        <v>880</v>
      </c>
      <c r="F11" s="7">
        <v>10</v>
      </c>
      <c r="G11" s="7">
        <v>10</v>
      </c>
      <c r="H11" s="7">
        <v>10</v>
      </c>
      <c r="I11" s="7">
        <v>10</v>
      </c>
      <c r="J11" s="148"/>
      <c r="K11" s="154"/>
      <c r="L11" s="148"/>
      <c r="M11" s="317"/>
      <c r="N11" s="317"/>
      <c r="O11" s="317"/>
      <c r="P11" s="317"/>
      <c r="Q11" s="154"/>
    </row>
    <row r="12" spans="2:17" x14ac:dyDescent="0.3">
      <c r="B12" s="148"/>
      <c r="C12" s="5"/>
      <c r="D12" s="317"/>
      <c r="E12" s="5" t="s">
        <v>881</v>
      </c>
      <c r="F12" s="7">
        <v>5</v>
      </c>
      <c r="G12" s="7">
        <v>5</v>
      </c>
      <c r="H12" s="7">
        <v>5</v>
      </c>
      <c r="I12" s="7">
        <v>0</v>
      </c>
      <c r="J12" s="148"/>
      <c r="K12" s="154"/>
      <c r="L12" s="148"/>
      <c r="M12" s="317"/>
      <c r="N12" s="317"/>
      <c r="O12" s="317"/>
      <c r="P12" s="317"/>
      <c r="Q12" s="154"/>
    </row>
    <row r="13" spans="2:17" x14ac:dyDescent="0.3">
      <c r="B13" s="148"/>
      <c r="C13" s="5"/>
      <c r="D13" s="317"/>
      <c r="E13" s="5" t="s">
        <v>883</v>
      </c>
      <c r="F13" s="7">
        <v>12</v>
      </c>
      <c r="G13" s="7">
        <v>15</v>
      </c>
      <c r="H13" s="7">
        <v>12</v>
      </c>
      <c r="I13" s="7">
        <v>12</v>
      </c>
      <c r="J13" s="148"/>
      <c r="K13" s="154"/>
      <c r="L13" s="148"/>
      <c r="M13" s="317"/>
      <c r="N13" s="317"/>
      <c r="O13" s="317"/>
      <c r="P13" s="317"/>
      <c r="Q13" s="154"/>
    </row>
    <row r="14" spans="2:17" x14ac:dyDescent="0.3">
      <c r="B14" s="148"/>
      <c r="C14" s="5"/>
      <c r="D14" s="317"/>
      <c r="E14" s="5" t="s">
        <v>884</v>
      </c>
      <c r="F14" s="7">
        <v>0</v>
      </c>
      <c r="G14" s="7">
        <v>0</v>
      </c>
      <c r="H14" s="7">
        <v>0</v>
      </c>
      <c r="I14" s="7">
        <v>2</v>
      </c>
      <c r="J14" s="148"/>
      <c r="K14" s="154"/>
      <c r="L14" s="148"/>
      <c r="M14" s="317"/>
      <c r="N14" s="317"/>
      <c r="O14" s="317"/>
      <c r="P14" s="317"/>
      <c r="Q14" s="154"/>
    </row>
    <row r="15" spans="2:17" ht="15" thickBot="1" x14ac:dyDescent="0.35">
      <c r="B15" s="148"/>
      <c r="C15" s="6"/>
      <c r="D15" s="158"/>
      <c r="E15" s="6" t="s">
        <v>897</v>
      </c>
      <c r="F15" s="8">
        <v>0</v>
      </c>
      <c r="G15" s="8">
        <v>0</v>
      </c>
      <c r="H15" s="8">
        <v>0</v>
      </c>
      <c r="I15" s="8">
        <v>0</v>
      </c>
      <c r="J15" s="149"/>
      <c r="K15" s="155"/>
      <c r="L15" s="149"/>
      <c r="M15" s="158"/>
      <c r="N15" s="158"/>
      <c r="O15" s="158"/>
      <c r="P15" s="158"/>
      <c r="Q15" s="155"/>
    </row>
    <row r="16" spans="2:17" ht="35.4" x14ac:dyDescent="0.3">
      <c r="B16" s="148"/>
      <c r="C16" s="90" t="s">
        <v>898</v>
      </c>
      <c r="D16" s="182"/>
      <c r="E16" s="92"/>
      <c r="F16" s="94"/>
      <c r="G16" s="94"/>
      <c r="H16" s="94"/>
      <c r="I16" s="94"/>
      <c r="J16" s="181"/>
      <c r="K16" s="183"/>
      <c r="L16" s="181"/>
      <c r="M16" s="182"/>
      <c r="N16" s="182"/>
      <c r="O16" s="182"/>
      <c r="P16" s="182"/>
      <c r="Q16" s="183"/>
    </row>
    <row r="17" spans="2:17" x14ac:dyDescent="0.3">
      <c r="B17" s="148"/>
      <c r="C17" s="5"/>
      <c r="D17" s="317"/>
      <c r="E17" s="5" t="s">
        <v>878</v>
      </c>
      <c r="F17" s="13">
        <v>1</v>
      </c>
      <c r="G17" s="13">
        <v>1</v>
      </c>
      <c r="H17" s="13">
        <v>1</v>
      </c>
      <c r="I17" s="13">
        <v>1</v>
      </c>
      <c r="J17" s="148"/>
      <c r="K17" s="154"/>
      <c r="L17" s="148"/>
      <c r="M17" s="317"/>
      <c r="N17" s="317"/>
      <c r="O17" s="317"/>
      <c r="P17" s="317"/>
      <c r="Q17" s="154"/>
    </row>
    <row r="18" spans="2:17" x14ac:dyDescent="0.3">
      <c r="B18" s="148"/>
      <c r="C18" s="5"/>
      <c r="D18" s="317"/>
      <c r="E18" s="5" t="s">
        <v>879</v>
      </c>
      <c r="F18" s="13">
        <v>1</v>
      </c>
      <c r="G18" s="13">
        <v>1</v>
      </c>
      <c r="H18" s="13">
        <v>1</v>
      </c>
      <c r="I18" s="13">
        <v>1</v>
      </c>
      <c r="J18" s="148"/>
      <c r="K18" s="154"/>
      <c r="L18" s="148"/>
      <c r="M18" s="317"/>
      <c r="N18" s="317"/>
      <c r="O18" s="317"/>
      <c r="P18" s="317"/>
      <c r="Q18" s="154"/>
    </row>
    <row r="19" spans="2:17" x14ac:dyDescent="0.3">
      <c r="B19" s="148"/>
      <c r="C19" s="5"/>
      <c r="D19" s="317"/>
      <c r="E19" s="5" t="s">
        <v>880</v>
      </c>
      <c r="F19" s="13">
        <v>1</v>
      </c>
      <c r="G19" s="13">
        <v>1</v>
      </c>
      <c r="H19" s="13">
        <v>1</v>
      </c>
      <c r="I19" s="13">
        <v>1</v>
      </c>
      <c r="J19" s="148"/>
      <c r="K19" s="154"/>
      <c r="L19" s="148"/>
      <c r="M19" s="317"/>
      <c r="N19" s="317"/>
      <c r="O19" s="317"/>
      <c r="P19" s="317"/>
      <c r="Q19" s="154"/>
    </row>
    <row r="20" spans="2:17" x14ac:dyDescent="0.3">
      <c r="B20" s="148"/>
      <c r="C20" s="5"/>
      <c r="D20" s="317"/>
      <c r="E20" s="5" t="s">
        <v>881</v>
      </c>
      <c r="F20" s="13">
        <v>1</v>
      </c>
      <c r="G20" s="13">
        <v>1</v>
      </c>
      <c r="H20" s="13">
        <v>1</v>
      </c>
      <c r="I20" s="13">
        <v>0</v>
      </c>
      <c r="J20" s="148"/>
      <c r="K20" s="154"/>
      <c r="L20" s="148"/>
      <c r="M20" s="317"/>
      <c r="N20" s="317"/>
      <c r="O20" s="317"/>
      <c r="P20" s="317"/>
      <c r="Q20" s="154"/>
    </row>
    <row r="21" spans="2:17" x14ac:dyDescent="0.3">
      <c r="B21" s="148"/>
      <c r="C21" s="5"/>
      <c r="D21" s="317"/>
      <c r="E21" s="5" t="s">
        <v>883</v>
      </c>
      <c r="F21" s="13">
        <v>1</v>
      </c>
      <c r="G21" s="13">
        <v>1</v>
      </c>
      <c r="H21" s="13">
        <v>1</v>
      </c>
      <c r="I21" s="13">
        <v>1</v>
      </c>
      <c r="J21" s="148"/>
      <c r="K21" s="154"/>
      <c r="L21" s="148"/>
      <c r="M21" s="317"/>
      <c r="N21" s="317"/>
      <c r="O21" s="317"/>
      <c r="P21" s="317"/>
      <c r="Q21" s="154"/>
    </row>
    <row r="22" spans="2:17" x14ac:dyDescent="0.3">
      <c r="B22" s="148"/>
      <c r="C22" s="5"/>
      <c r="D22" s="317"/>
      <c r="E22" s="5" t="s">
        <v>884</v>
      </c>
      <c r="F22" s="13">
        <v>0</v>
      </c>
      <c r="G22" s="13">
        <v>0</v>
      </c>
      <c r="H22" s="13">
        <v>0</v>
      </c>
      <c r="I22" s="13">
        <v>1</v>
      </c>
      <c r="J22" s="148"/>
      <c r="K22" s="154"/>
      <c r="L22" s="148"/>
      <c r="M22" s="317"/>
      <c r="N22" s="317"/>
      <c r="O22" s="317"/>
      <c r="P22" s="317"/>
      <c r="Q22" s="154"/>
    </row>
    <row r="23" spans="2:17" ht="15" thickBot="1" x14ac:dyDescent="0.35">
      <c r="B23" s="149"/>
      <c r="C23" s="6"/>
      <c r="D23" s="158"/>
      <c r="E23" s="6" t="s">
        <v>897</v>
      </c>
      <c r="F23" s="14">
        <v>0</v>
      </c>
      <c r="G23" s="14">
        <v>0</v>
      </c>
      <c r="H23" s="14">
        <v>0</v>
      </c>
      <c r="I23" s="14">
        <v>0</v>
      </c>
      <c r="J23" s="149"/>
      <c r="K23" s="155"/>
      <c r="L23" s="149"/>
      <c r="M23" s="158"/>
      <c r="N23" s="158"/>
      <c r="O23" s="158"/>
      <c r="P23" s="158"/>
      <c r="Q23" s="155"/>
    </row>
    <row r="24" spans="2:17" ht="24.6" thickBot="1" x14ac:dyDescent="0.35">
      <c r="B24" s="9" t="s">
        <v>899</v>
      </c>
      <c r="C24" s="164"/>
      <c r="D24" s="164"/>
      <c r="E24" s="164"/>
      <c r="F24" s="8" t="s">
        <v>139</v>
      </c>
      <c r="G24" s="8" t="s">
        <v>139</v>
      </c>
      <c r="H24" s="8" t="s">
        <v>139</v>
      </c>
      <c r="I24" s="14">
        <v>1</v>
      </c>
      <c r="J24" s="148"/>
      <c r="K24" s="154"/>
      <c r="L24" s="343">
        <v>1</v>
      </c>
      <c r="M24" s="344">
        <v>1</v>
      </c>
      <c r="N24" s="344">
        <v>1</v>
      </c>
      <c r="O24" s="344">
        <v>1</v>
      </c>
      <c r="P24" s="344">
        <v>1</v>
      </c>
      <c r="Q24" s="200">
        <v>1</v>
      </c>
    </row>
    <row r="25" spans="2:17" ht="22.8" x14ac:dyDescent="0.3">
      <c r="B25" s="90" t="s">
        <v>894</v>
      </c>
      <c r="C25" s="78"/>
      <c r="D25" s="78"/>
      <c r="E25" s="78"/>
      <c r="F25" s="7">
        <v>0</v>
      </c>
      <c r="G25" s="7">
        <v>0</v>
      </c>
      <c r="H25" s="7">
        <v>0</v>
      </c>
      <c r="I25" s="7">
        <v>0</v>
      </c>
      <c r="J25" s="148"/>
      <c r="K25" s="154"/>
      <c r="L25" s="148">
        <v>0</v>
      </c>
      <c r="M25" s="317">
        <v>0</v>
      </c>
      <c r="N25" s="317">
        <v>0</v>
      </c>
      <c r="O25" s="317">
        <v>0</v>
      </c>
      <c r="P25" s="317">
        <v>0</v>
      </c>
      <c r="Q25" s="154">
        <v>0</v>
      </c>
    </row>
    <row r="26" spans="2:17" x14ac:dyDescent="0.3">
      <c r="B26" s="151"/>
      <c r="C26" s="5" t="s">
        <v>900</v>
      </c>
      <c r="D26" s="162"/>
      <c r="E26" s="162"/>
      <c r="F26" s="7">
        <v>0</v>
      </c>
      <c r="G26" s="7">
        <v>0</v>
      </c>
      <c r="H26" s="7">
        <v>0</v>
      </c>
      <c r="I26" s="7">
        <v>0</v>
      </c>
      <c r="J26" s="148"/>
      <c r="K26" s="154"/>
      <c r="L26" s="148"/>
      <c r="M26" s="317"/>
      <c r="N26" s="317"/>
      <c r="O26" s="317"/>
      <c r="P26" s="317"/>
      <c r="Q26" s="154"/>
    </row>
    <row r="27" spans="2:17" x14ac:dyDescent="0.3">
      <c r="B27" s="151"/>
      <c r="C27" s="5" t="s">
        <v>901</v>
      </c>
      <c r="D27" s="162"/>
      <c r="E27" s="162"/>
      <c r="F27" s="7">
        <v>0</v>
      </c>
      <c r="G27" s="7">
        <v>0</v>
      </c>
      <c r="H27" s="7">
        <v>0</v>
      </c>
      <c r="I27" s="7">
        <v>0</v>
      </c>
      <c r="J27" s="148"/>
      <c r="K27" s="154"/>
      <c r="L27" s="148"/>
      <c r="M27" s="317"/>
      <c r="N27" s="317"/>
      <c r="O27" s="317"/>
      <c r="P27" s="317"/>
      <c r="Q27" s="154"/>
    </row>
    <row r="28" spans="2:17" x14ac:dyDescent="0.3">
      <c r="B28" s="151"/>
      <c r="C28" s="5" t="s">
        <v>902</v>
      </c>
      <c r="D28" s="162"/>
      <c r="E28" s="162"/>
      <c r="F28" s="7">
        <v>0</v>
      </c>
      <c r="G28" s="7">
        <v>0</v>
      </c>
      <c r="H28" s="7">
        <v>0</v>
      </c>
      <c r="I28" s="7">
        <v>0</v>
      </c>
      <c r="J28" s="148"/>
      <c r="K28" s="154"/>
      <c r="L28" s="148"/>
      <c r="M28" s="317"/>
      <c r="N28" s="317"/>
      <c r="O28" s="317"/>
      <c r="P28" s="317"/>
      <c r="Q28" s="154"/>
    </row>
    <row r="29" spans="2:17" x14ac:dyDescent="0.3">
      <c r="B29" s="151"/>
      <c r="C29" s="5" t="s">
        <v>903</v>
      </c>
      <c r="D29" s="162"/>
      <c r="E29" s="162"/>
      <c r="F29" s="7">
        <v>0</v>
      </c>
      <c r="G29" s="7">
        <v>0</v>
      </c>
      <c r="H29" s="7">
        <v>0</v>
      </c>
      <c r="I29" s="7">
        <v>0</v>
      </c>
      <c r="J29" s="148"/>
      <c r="K29" s="154"/>
      <c r="L29" s="148"/>
      <c r="M29" s="317"/>
      <c r="N29" s="317"/>
      <c r="O29" s="317"/>
      <c r="P29" s="317"/>
      <c r="Q29" s="154"/>
    </row>
    <row r="30" spans="2:17" ht="22.8" x14ac:dyDescent="0.3">
      <c r="B30" s="151"/>
      <c r="C30" s="5" t="s">
        <v>904</v>
      </c>
      <c r="D30" s="162"/>
      <c r="E30" s="162"/>
      <c r="F30" s="7">
        <v>0</v>
      </c>
      <c r="G30" s="7">
        <v>0</v>
      </c>
      <c r="H30" s="7">
        <v>0</v>
      </c>
      <c r="I30" s="7">
        <v>0</v>
      </c>
      <c r="J30" s="148"/>
      <c r="K30" s="154"/>
      <c r="L30" s="148"/>
      <c r="M30" s="317"/>
      <c r="N30" s="317"/>
      <c r="O30" s="317"/>
      <c r="P30" s="317"/>
      <c r="Q30" s="154"/>
    </row>
    <row r="31" spans="2:17" x14ac:dyDescent="0.3">
      <c r="B31" s="151"/>
      <c r="C31" s="5" t="s">
        <v>905</v>
      </c>
      <c r="D31" s="162"/>
      <c r="E31" s="162"/>
      <c r="F31" s="7">
        <v>0</v>
      </c>
      <c r="G31" s="7">
        <v>0</v>
      </c>
      <c r="H31" s="7">
        <v>0</v>
      </c>
      <c r="I31" s="7">
        <v>0</v>
      </c>
      <c r="J31" s="148"/>
      <c r="K31" s="154"/>
      <c r="L31" s="148"/>
      <c r="M31" s="317"/>
      <c r="N31" s="317"/>
      <c r="O31" s="317"/>
      <c r="P31" s="317"/>
      <c r="Q31" s="154"/>
    </row>
    <row r="32" spans="2:17" ht="22.8" x14ac:dyDescent="0.3">
      <c r="B32" s="151"/>
      <c r="C32" s="5" t="s">
        <v>906</v>
      </c>
      <c r="D32" s="162"/>
      <c r="E32" s="162"/>
      <c r="F32" s="7">
        <v>0</v>
      </c>
      <c r="G32" s="7">
        <v>0</v>
      </c>
      <c r="H32" s="7">
        <v>0</v>
      </c>
      <c r="I32" s="7">
        <v>0</v>
      </c>
      <c r="J32" s="148"/>
      <c r="K32" s="154"/>
      <c r="L32" s="148"/>
      <c r="M32" s="317"/>
      <c r="N32" s="317"/>
      <c r="O32" s="317"/>
      <c r="P32" s="317"/>
      <c r="Q32" s="154"/>
    </row>
    <row r="33" spans="2:17" ht="15" thickBot="1" x14ac:dyDescent="0.35">
      <c r="B33" s="152"/>
      <c r="C33" s="6" t="s">
        <v>907</v>
      </c>
      <c r="D33" s="163"/>
      <c r="E33" s="163"/>
      <c r="F33" s="8">
        <v>0</v>
      </c>
      <c r="G33" s="8">
        <v>0</v>
      </c>
      <c r="H33" s="8">
        <v>0</v>
      </c>
      <c r="I33" s="8">
        <v>0</v>
      </c>
      <c r="J33" s="148"/>
      <c r="K33" s="154"/>
      <c r="L33" s="148"/>
      <c r="M33" s="317"/>
      <c r="N33" s="317"/>
      <c r="O33" s="317"/>
      <c r="P33" s="317"/>
      <c r="Q33" s="154"/>
    </row>
    <row r="34" spans="2:17" ht="34.799999999999997" thickBot="1" x14ac:dyDescent="0.35">
      <c r="B34" s="150" t="s">
        <v>908</v>
      </c>
      <c r="C34" s="164"/>
      <c r="D34" s="164"/>
      <c r="E34" s="164"/>
      <c r="F34" s="8" t="s">
        <v>744</v>
      </c>
      <c r="G34" s="8" t="s">
        <v>744</v>
      </c>
      <c r="H34" s="8" t="s">
        <v>744</v>
      </c>
      <c r="I34" s="8" t="s">
        <v>744</v>
      </c>
      <c r="J34" s="149"/>
      <c r="K34" s="155"/>
      <c r="L34" s="389">
        <v>1</v>
      </c>
      <c r="M34" s="390">
        <v>1</v>
      </c>
      <c r="N34" s="390">
        <v>1</v>
      </c>
      <c r="O34" s="390">
        <v>1</v>
      </c>
      <c r="P34" s="390">
        <v>1</v>
      </c>
      <c r="Q34" s="391">
        <v>1</v>
      </c>
    </row>
    <row r="35" spans="2:17" x14ac:dyDescent="0.3">
      <c r="B35" s="10" t="s">
        <v>909</v>
      </c>
      <c r="C35" s="10"/>
      <c r="D35" s="10"/>
      <c r="E35" s="10"/>
    </row>
    <row r="36" spans="2:17" x14ac:dyDescent="0.3">
      <c r="B36" s="10" t="s">
        <v>910</v>
      </c>
      <c r="C36" s="10"/>
      <c r="D36" s="10"/>
      <c r="E36" s="10"/>
    </row>
    <row r="37" spans="2:17" x14ac:dyDescent="0.3">
      <c r="B37" s="11" t="s">
        <v>911</v>
      </c>
      <c r="C37" s="11"/>
      <c r="D37" s="11"/>
      <c r="E37" s="11"/>
    </row>
    <row r="38" spans="2:17" x14ac:dyDescent="0.3">
      <c r="B38" s="11" t="s">
        <v>912</v>
      </c>
      <c r="C38" s="11"/>
      <c r="D38" s="11"/>
      <c r="E38" s="11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BCB95-F859-4436-8641-4D2510AE32FE}">
  <sheetPr>
    <tabColor theme="7"/>
  </sheetPr>
  <dimension ref="B2:Q82"/>
  <sheetViews>
    <sheetView topLeftCell="A34" zoomScale="25" zoomScaleNormal="25" workbookViewId="0">
      <selection activeCell="L69" sqref="L69:Q70"/>
    </sheetView>
  </sheetViews>
  <sheetFormatPr defaultRowHeight="14.4" x14ac:dyDescent="0.3"/>
  <cols>
    <col min="2" max="5" width="16.6640625" customWidth="1"/>
  </cols>
  <sheetData>
    <row r="2" spans="2:9" x14ac:dyDescent="0.3">
      <c r="B2" t="s">
        <v>533</v>
      </c>
    </row>
    <row r="5" spans="2:9" x14ac:dyDescent="0.3">
      <c r="B5" t="s">
        <v>83</v>
      </c>
    </row>
    <row r="6" spans="2:9" x14ac:dyDescent="0.3">
      <c r="G6">
        <v>2023</v>
      </c>
      <c r="H6" t="s">
        <v>34</v>
      </c>
      <c r="I6" t="s">
        <v>34</v>
      </c>
    </row>
    <row r="7" spans="2:9" x14ac:dyDescent="0.3">
      <c r="H7">
        <v>2023</v>
      </c>
      <c r="I7">
        <v>2025</v>
      </c>
    </row>
    <row r="8" spans="2:9" x14ac:dyDescent="0.3">
      <c r="B8" t="s">
        <v>913</v>
      </c>
      <c r="F8" t="s">
        <v>177</v>
      </c>
      <c r="G8">
        <v>0</v>
      </c>
      <c r="H8">
        <v>0</v>
      </c>
      <c r="I8">
        <v>0</v>
      </c>
    </row>
    <row r="9" spans="2:9" x14ac:dyDescent="0.3">
      <c r="B9" t="s">
        <v>914</v>
      </c>
    </row>
    <row r="10" spans="2:9" x14ac:dyDescent="0.3">
      <c r="B10" t="s">
        <v>915</v>
      </c>
      <c r="F10" t="s">
        <v>268</v>
      </c>
      <c r="G10" s="12">
        <v>0.42</v>
      </c>
      <c r="H10" t="s">
        <v>206</v>
      </c>
      <c r="I10" t="s">
        <v>249</v>
      </c>
    </row>
    <row r="11" spans="2:9" x14ac:dyDescent="0.3">
      <c r="B11" t="s">
        <v>916</v>
      </c>
      <c r="F11" t="s">
        <v>177</v>
      </c>
      <c r="G11" s="12">
        <v>1</v>
      </c>
      <c r="H11" t="s">
        <v>206</v>
      </c>
      <c r="I11" t="s">
        <v>249</v>
      </c>
    </row>
    <row r="12" spans="2:9" x14ac:dyDescent="0.3">
      <c r="B12" t="s">
        <v>917</v>
      </c>
    </row>
    <row r="13" spans="2:9" x14ac:dyDescent="0.3">
      <c r="B13" t="s">
        <v>915</v>
      </c>
      <c r="F13" t="s">
        <v>268</v>
      </c>
      <c r="G13" s="12">
        <v>0.23</v>
      </c>
      <c r="H13" t="s">
        <v>918</v>
      </c>
      <c r="I13" t="s">
        <v>449</v>
      </c>
    </row>
    <row r="14" spans="2:9" x14ac:dyDescent="0.3">
      <c r="B14" t="s">
        <v>916</v>
      </c>
      <c r="F14" t="s">
        <v>268</v>
      </c>
      <c r="G14" s="12">
        <v>0</v>
      </c>
      <c r="H14" t="s">
        <v>918</v>
      </c>
      <c r="I14" t="s">
        <v>449</v>
      </c>
    </row>
    <row r="17" spans="2:17" ht="15" thickBot="1" x14ac:dyDescent="0.35">
      <c r="C17" s="2"/>
      <c r="D17" s="2"/>
      <c r="E17" s="2"/>
      <c r="L17" t="s">
        <v>34</v>
      </c>
    </row>
    <row r="18" spans="2:17" ht="15" thickBot="1" x14ac:dyDescent="0.35">
      <c r="B18" s="120" t="s">
        <v>35</v>
      </c>
      <c r="C18" s="157" t="s">
        <v>36</v>
      </c>
      <c r="D18" s="157" t="s">
        <v>37</v>
      </c>
      <c r="E18" s="157" t="s">
        <v>38</v>
      </c>
      <c r="F18" s="359">
        <v>2020</v>
      </c>
      <c r="G18" s="359">
        <v>2021</v>
      </c>
      <c r="H18" s="359">
        <v>2022</v>
      </c>
      <c r="I18" s="359">
        <v>2023</v>
      </c>
      <c r="J18" s="359">
        <v>2024</v>
      </c>
      <c r="K18" s="359">
        <v>2025</v>
      </c>
      <c r="L18" s="249">
        <v>2020</v>
      </c>
      <c r="M18" s="227">
        <v>2021</v>
      </c>
      <c r="N18" s="227">
        <v>2022</v>
      </c>
      <c r="O18" s="227">
        <v>2023</v>
      </c>
      <c r="P18" s="227">
        <v>2024</v>
      </c>
      <c r="Q18" s="227">
        <v>2025</v>
      </c>
    </row>
    <row r="19" spans="2:17" ht="22.8" x14ac:dyDescent="0.3">
      <c r="B19" s="364" t="s">
        <v>533</v>
      </c>
      <c r="C19" s="91" t="s">
        <v>921</v>
      </c>
      <c r="D19" s="336"/>
      <c r="E19" s="336"/>
      <c r="F19" s="250"/>
      <c r="G19" s="101"/>
      <c r="H19" s="101"/>
      <c r="I19" s="336"/>
      <c r="J19" s="182"/>
      <c r="K19" s="94"/>
      <c r="L19" s="336"/>
      <c r="M19" s="395"/>
      <c r="N19" s="101"/>
      <c r="O19" s="182"/>
      <c r="P19" s="182"/>
      <c r="Q19" s="183"/>
    </row>
    <row r="20" spans="2:17" ht="34.200000000000003" x14ac:dyDescent="0.3">
      <c r="B20" s="151"/>
      <c r="C20" s="170"/>
      <c r="D20" s="340" t="s">
        <v>922</v>
      </c>
      <c r="E20" s="317" t="s">
        <v>919</v>
      </c>
      <c r="F20" s="118" t="s">
        <v>27</v>
      </c>
      <c r="G20" s="334"/>
      <c r="H20" s="339">
        <v>0.67</v>
      </c>
      <c r="I20" s="358">
        <v>0.42</v>
      </c>
      <c r="J20" s="317"/>
      <c r="K20" s="154"/>
      <c r="L20" s="392"/>
      <c r="M20" s="400">
        <v>0.3</v>
      </c>
      <c r="N20" s="400">
        <v>0.4</v>
      </c>
      <c r="O20" s="400">
        <v>0.5</v>
      </c>
      <c r="P20" s="400">
        <v>0.8</v>
      </c>
      <c r="Q20" s="199">
        <v>0.9</v>
      </c>
    </row>
    <row r="21" spans="2:17" x14ac:dyDescent="0.3">
      <c r="B21" s="151"/>
      <c r="C21" s="170"/>
      <c r="D21" s="340"/>
      <c r="E21" s="317" t="s">
        <v>920</v>
      </c>
      <c r="F21" s="118" t="s">
        <v>27</v>
      </c>
      <c r="G21" s="334" t="s">
        <v>27</v>
      </c>
      <c r="H21" s="339">
        <v>0.63</v>
      </c>
      <c r="I21" s="339">
        <v>1</v>
      </c>
      <c r="J21" s="317"/>
      <c r="K21" s="13"/>
      <c r="L21" s="339"/>
      <c r="M21" s="317"/>
      <c r="N21" s="339"/>
      <c r="O21" s="317"/>
      <c r="P21" s="317"/>
      <c r="Q21" s="154"/>
    </row>
    <row r="22" spans="2:17" ht="45.6" x14ac:dyDescent="0.3">
      <c r="B22" s="151"/>
      <c r="C22" s="170"/>
      <c r="D22" s="340" t="s">
        <v>923</v>
      </c>
      <c r="E22" s="317" t="s">
        <v>919</v>
      </c>
      <c r="F22" s="118" t="s">
        <v>27</v>
      </c>
      <c r="G22" s="334"/>
      <c r="H22" s="339">
        <v>0.33</v>
      </c>
      <c r="I22" s="358">
        <v>0.16</v>
      </c>
      <c r="J22" s="317"/>
      <c r="K22" s="154"/>
      <c r="L22" s="392"/>
      <c r="M22" s="317"/>
      <c r="N22" s="317"/>
      <c r="O22" s="317"/>
      <c r="P22" s="317"/>
      <c r="Q22" s="154"/>
    </row>
    <row r="23" spans="2:17" x14ac:dyDescent="0.3">
      <c r="B23" s="151"/>
      <c r="C23" s="170"/>
      <c r="D23" s="340"/>
      <c r="E23" s="317" t="s">
        <v>920</v>
      </c>
      <c r="F23" s="118" t="s">
        <v>27</v>
      </c>
      <c r="G23" s="334" t="s">
        <v>27</v>
      </c>
      <c r="H23" s="339">
        <v>0.25</v>
      </c>
      <c r="I23" s="339">
        <v>0.5</v>
      </c>
      <c r="J23" s="317"/>
      <c r="K23" s="13"/>
      <c r="L23" s="339"/>
      <c r="M23" s="317"/>
      <c r="N23" s="339"/>
      <c r="O23" s="317"/>
      <c r="P23" s="317"/>
      <c r="Q23" s="154"/>
    </row>
    <row r="24" spans="2:17" ht="57" x14ac:dyDescent="0.3">
      <c r="B24" s="151"/>
      <c r="C24" s="170"/>
      <c r="D24" s="340" t="s">
        <v>924</v>
      </c>
      <c r="E24" s="317" t="s">
        <v>919</v>
      </c>
      <c r="F24" s="118" t="s">
        <v>27</v>
      </c>
      <c r="G24" s="334"/>
      <c r="H24" s="334">
        <v>1</v>
      </c>
      <c r="I24" s="337">
        <v>1</v>
      </c>
      <c r="J24" s="317"/>
      <c r="K24" s="154"/>
      <c r="L24" s="392"/>
      <c r="M24" s="317"/>
      <c r="N24" s="317"/>
      <c r="O24" s="317"/>
      <c r="P24" s="317"/>
      <c r="Q24" s="154"/>
    </row>
    <row r="25" spans="2:17" ht="15" thickBot="1" x14ac:dyDescent="0.35">
      <c r="B25" s="85"/>
      <c r="C25" s="119"/>
      <c r="D25" s="396"/>
      <c r="E25" s="158" t="s">
        <v>920</v>
      </c>
      <c r="F25" s="252" t="s">
        <v>27</v>
      </c>
      <c r="G25" s="335" t="s">
        <v>27</v>
      </c>
      <c r="H25" s="335">
        <v>0</v>
      </c>
      <c r="I25" s="335">
        <v>0</v>
      </c>
      <c r="J25" s="158"/>
      <c r="K25" s="155"/>
      <c r="L25" s="158"/>
      <c r="M25" s="158"/>
      <c r="N25" s="158"/>
      <c r="O25" s="158"/>
      <c r="P25" s="158"/>
      <c r="Q25" s="155"/>
    </row>
    <row r="26" spans="2:17" ht="22.8" x14ac:dyDescent="0.3">
      <c r="B26" s="151"/>
      <c r="C26" s="91" t="s">
        <v>925</v>
      </c>
      <c r="D26" s="336"/>
      <c r="E26" s="336"/>
      <c r="F26" s="250" t="s">
        <v>27</v>
      </c>
      <c r="G26" s="401"/>
      <c r="H26" s="101"/>
      <c r="I26" s="336"/>
      <c r="J26" s="182"/>
      <c r="K26" s="94"/>
      <c r="L26" s="336"/>
      <c r="M26" s="182"/>
      <c r="N26" s="101"/>
      <c r="O26" s="182"/>
      <c r="P26" s="182"/>
      <c r="Q26" s="183"/>
    </row>
    <row r="27" spans="2:17" ht="34.200000000000003" x14ac:dyDescent="0.3">
      <c r="B27" s="151"/>
      <c r="C27" s="170"/>
      <c r="D27" s="340" t="s">
        <v>926</v>
      </c>
      <c r="E27" s="317" t="s">
        <v>919</v>
      </c>
      <c r="F27" s="118" t="s">
        <v>27</v>
      </c>
      <c r="G27" s="334"/>
      <c r="H27" s="334">
        <v>17</v>
      </c>
      <c r="I27" s="337">
        <v>21</v>
      </c>
      <c r="J27" s="317"/>
      <c r="K27" s="154"/>
      <c r="L27" s="392"/>
      <c r="M27" s="317"/>
      <c r="N27" s="317"/>
      <c r="O27" s="317"/>
      <c r="P27" s="317"/>
      <c r="Q27" s="154"/>
    </row>
    <row r="28" spans="2:17" x14ac:dyDescent="0.3">
      <c r="B28" s="151"/>
      <c r="C28" s="170"/>
      <c r="D28" s="340"/>
      <c r="E28" s="317" t="s">
        <v>920</v>
      </c>
      <c r="F28" s="118" t="s">
        <v>27</v>
      </c>
      <c r="G28" s="334" t="s">
        <v>27</v>
      </c>
      <c r="H28" s="334">
        <v>2</v>
      </c>
      <c r="I28" s="334">
        <v>7</v>
      </c>
      <c r="J28" s="317"/>
      <c r="K28" s="7"/>
      <c r="L28" s="317"/>
      <c r="M28" s="317"/>
      <c r="N28" s="334"/>
      <c r="O28" s="317"/>
      <c r="P28" s="317"/>
      <c r="Q28" s="154"/>
    </row>
    <row r="29" spans="2:17" ht="34.200000000000003" x14ac:dyDescent="0.3">
      <c r="B29" s="151"/>
      <c r="C29" s="170"/>
      <c r="D29" s="340" t="s">
        <v>927</v>
      </c>
      <c r="E29" s="317" t="s">
        <v>919</v>
      </c>
      <c r="F29" s="118" t="s">
        <v>27</v>
      </c>
      <c r="G29" s="334"/>
      <c r="H29" s="339">
        <v>0.81</v>
      </c>
      <c r="I29" s="358">
        <v>0.49</v>
      </c>
      <c r="J29" s="317"/>
      <c r="K29" s="154"/>
      <c r="L29" s="392"/>
      <c r="M29" s="317"/>
      <c r="N29" s="317"/>
      <c r="O29" s="317"/>
      <c r="P29" s="317"/>
      <c r="Q29" s="154"/>
    </row>
    <row r="30" spans="2:17" x14ac:dyDescent="0.3">
      <c r="B30" s="151"/>
      <c r="C30" s="170"/>
      <c r="D30" s="340"/>
      <c r="E30" s="317" t="s">
        <v>920</v>
      </c>
      <c r="F30" s="118" t="s">
        <v>27</v>
      </c>
      <c r="G30" s="334" t="s">
        <v>27</v>
      </c>
      <c r="H30" s="339">
        <v>0.25</v>
      </c>
      <c r="I30" s="339">
        <v>0.88</v>
      </c>
      <c r="J30" s="317"/>
      <c r="K30" s="13"/>
      <c r="L30" s="317"/>
      <c r="M30" s="317"/>
      <c r="N30" s="339"/>
      <c r="O30" s="317"/>
      <c r="P30" s="317"/>
      <c r="Q30" s="154"/>
    </row>
    <row r="31" spans="2:17" ht="34.200000000000003" x14ac:dyDescent="0.3">
      <c r="B31" s="151"/>
      <c r="C31" s="170"/>
      <c r="D31" s="340" t="s">
        <v>928</v>
      </c>
      <c r="E31" s="317" t="s">
        <v>919</v>
      </c>
      <c r="F31" s="118" t="s">
        <v>27</v>
      </c>
      <c r="G31" s="334"/>
      <c r="H31" s="339">
        <v>0.48</v>
      </c>
      <c r="I31" s="358">
        <v>0.33</v>
      </c>
      <c r="J31" s="317"/>
      <c r="K31" s="154"/>
      <c r="L31" s="392"/>
      <c r="M31" s="317"/>
      <c r="N31" s="317"/>
      <c r="O31" s="317"/>
      <c r="P31" s="317"/>
      <c r="Q31" s="154"/>
    </row>
    <row r="32" spans="2:17" x14ac:dyDescent="0.3">
      <c r="B32" s="151"/>
      <c r="C32" s="170"/>
      <c r="D32" s="340"/>
      <c r="E32" s="317" t="s">
        <v>920</v>
      </c>
      <c r="F32" s="118" t="s">
        <v>27</v>
      </c>
      <c r="G32" s="334" t="s">
        <v>27</v>
      </c>
      <c r="H32" s="339">
        <v>0.38</v>
      </c>
      <c r="I32" s="339">
        <v>0.75</v>
      </c>
      <c r="J32" s="317"/>
      <c r="K32" s="13"/>
      <c r="L32" s="317"/>
      <c r="M32" s="317"/>
      <c r="N32" s="317"/>
      <c r="O32" s="317"/>
      <c r="P32" s="317"/>
      <c r="Q32" s="154"/>
    </row>
    <row r="33" spans="2:17" ht="57" x14ac:dyDescent="0.3">
      <c r="B33" s="151"/>
      <c r="C33" s="170"/>
      <c r="D33" s="340" t="s">
        <v>929</v>
      </c>
      <c r="E33" s="317" t="s">
        <v>919</v>
      </c>
      <c r="F33" s="118" t="s">
        <v>27</v>
      </c>
      <c r="G33" s="334"/>
      <c r="H33" s="339">
        <v>0.48</v>
      </c>
      <c r="I33" s="358">
        <v>0.33</v>
      </c>
      <c r="J33" s="317"/>
      <c r="K33" s="154"/>
      <c r="L33" s="392"/>
      <c r="M33" s="317"/>
      <c r="N33" s="317"/>
      <c r="O33" s="317"/>
      <c r="P33" s="317"/>
      <c r="Q33" s="154"/>
    </row>
    <row r="34" spans="2:17" x14ac:dyDescent="0.3">
      <c r="B34" s="151"/>
      <c r="C34" s="170"/>
      <c r="D34" s="340"/>
      <c r="E34" s="317" t="s">
        <v>920</v>
      </c>
      <c r="F34" s="118" t="s">
        <v>27</v>
      </c>
      <c r="G34" s="334" t="s">
        <v>27</v>
      </c>
      <c r="H34" s="339">
        <v>0.38</v>
      </c>
      <c r="I34" s="339">
        <v>0.75</v>
      </c>
      <c r="J34" s="317"/>
      <c r="K34" s="13"/>
      <c r="L34" s="339"/>
      <c r="M34" s="317"/>
      <c r="N34" s="339"/>
      <c r="O34" s="317"/>
      <c r="P34" s="317"/>
      <c r="Q34" s="154"/>
    </row>
    <row r="35" spans="2:17" ht="22.8" x14ac:dyDescent="0.3">
      <c r="B35" s="151"/>
      <c r="C35" s="170"/>
      <c r="D35" s="340" t="s">
        <v>930</v>
      </c>
      <c r="E35" s="317" t="s">
        <v>919</v>
      </c>
      <c r="F35" s="118" t="s">
        <v>27</v>
      </c>
      <c r="G35" s="334"/>
      <c r="H35" s="334">
        <v>44</v>
      </c>
      <c r="I35" s="337">
        <v>52</v>
      </c>
      <c r="J35" s="317"/>
      <c r="K35" s="154"/>
      <c r="L35" s="317"/>
      <c r="M35" s="317"/>
      <c r="N35" s="317"/>
      <c r="O35" s="317"/>
      <c r="P35" s="317"/>
      <c r="Q35" s="154"/>
    </row>
    <row r="36" spans="2:17" ht="15" thickBot="1" x14ac:dyDescent="0.35">
      <c r="B36" s="85"/>
      <c r="C36" s="119"/>
      <c r="D36" s="396"/>
      <c r="E36" s="158" t="s">
        <v>920</v>
      </c>
      <c r="F36" s="252" t="s">
        <v>27</v>
      </c>
      <c r="G36" s="335" t="s">
        <v>27</v>
      </c>
      <c r="H36" s="335">
        <v>0</v>
      </c>
      <c r="I36" s="335">
        <v>3</v>
      </c>
      <c r="J36" s="158"/>
      <c r="K36" s="155"/>
      <c r="L36" s="158"/>
      <c r="M36" s="158"/>
      <c r="N36" s="158"/>
      <c r="O36" s="158"/>
      <c r="P36" s="158"/>
      <c r="Q36" s="155"/>
    </row>
    <row r="37" spans="2:17" x14ac:dyDescent="0.3">
      <c r="B37" s="151"/>
      <c r="C37" s="91" t="s">
        <v>931</v>
      </c>
      <c r="D37" s="336"/>
      <c r="E37" s="336"/>
      <c r="F37" s="250" t="s">
        <v>27</v>
      </c>
      <c r="G37" s="182"/>
      <c r="H37" s="101"/>
      <c r="I37" s="336"/>
      <c r="J37" s="182"/>
      <c r="K37" s="94"/>
      <c r="L37" s="91"/>
      <c r="M37" s="182"/>
      <c r="N37" s="101"/>
      <c r="O37" s="182"/>
      <c r="P37" s="182"/>
      <c r="Q37" s="183"/>
    </row>
    <row r="38" spans="2:17" ht="22.8" x14ac:dyDescent="0.3">
      <c r="B38" s="151"/>
      <c r="C38" s="170"/>
      <c r="D38" s="340" t="s">
        <v>932</v>
      </c>
      <c r="E38" s="317" t="s">
        <v>919</v>
      </c>
      <c r="F38" s="118" t="s">
        <v>27</v>
      </c>
      <c r="G38" s="334"/>
      <c r="H38" s="334">
        <v>3</v>
      </c>
      <c r="I38" s="337">
        <v>0</v>
      </c>
      <c r="J38" s="317"/>
      <c r="K38" s="7" t="s">
        <v>27</v>
      </c>
      <c r="L38" s="148">
        <v>0</v>
      </c>
      <c r="M38" s="317">
        <v>0</v>
      </c>
      <c r="N38" s="317">
        <v>0</v>
      </c>
      <c r="O38" s="317">
        <v>0</v>
      </c>
      <c r="P38" s="317">
        <v>0</v>
      </c>
      <c r="Q38" s="154">
        <v>0</v>
      </c>
    </row>
    <row r="39" spans="2:17" x14ac:dyDescent="0.3">
      <c r="B39" s="151"/>
      <c r="C39" s="170"/>
      <c r="D39" s="340"/>
      <c r="E39" s="317" t="s">
        <v>920</v>
      </c>
      <c r="F39" s="118" t="s">
        <v>27</v>
      </c>
      <c r="G39" s="334" t="s">
        <v>27</v>
      </c>
      <c r="H39" s="334"/>
      <c r="I39" s="334">
        <v>0</v>
      </c>
      <c r="J39" s="317"/>
      <c r="K39" s="7"/>
      <c r="L39" s="118"/>
      <c r="M39" s="317"/>
      <c r="N39" s="334"/>
      <c r="O39" s="317"/>
      <c r="P39" s="317"/>
      <c r="Q39" s="154"/>
    </row>
    <row r="40" spans="2:17" ht="45.6" x14ac:dyDescent="0.3">
      <c r="B40" s="151"/>
      <c r="C40" s="170"/>
      <c r="D40" s="340" t="s">
        <v>933</v>
      </c>
      <c r="E40" s="317" t="s">
        <v>919</v>
      </c>
      <c r="F40" s="118" t="s">
        <v>27</v>
      </c>
      <c r="G40" s="334"/>
      <c r="H40" s="339">
        <v>0.33</v>
      </c>
      <c r="I40" s="337" t="s">
        <v>191</v>
      </c>
      <c r="J40" s="317"/>
      <c r="K40" s="7" t="s">
        <v>27</v>
      </c>
      <c r="L40" s="405">
        <v>1</v>
      </c>
      <c r="M40" s="400">
        <v>0.95</v>
      </c>
      <c r="N40" s="400">
        <v>0.95</v>
      </c>
      <c r="O40" s="400">
        <v>0.95</v>
      </c>
      <c r="P40" s="400">
        <v>0.95</v>
      </c>
      <c r="Q40" s="199">
        <v>0.95</v>
      </c>
    </row>
    <row r="41" spans="2:17" x14ac:dyDescent="0.3">
      <c r="B41" s="151"/>
      <c r="C41" s="170"/>
      <c r="D41" s="340"/>
      <c r="E41" s="317" t="s">
        <v>920</v>
      </c>
      <c r="F41" s="118" t="s">
        <v>27</v>
      </c>
      <c r="G41" s="334" t="s">
        <v>27</v>
      </c>
      <c r="H41" s="334"/>
      <c r="I41" s="334" t="s">
        <v>191</v>
      </c>
      <c r="J41" s="317"/>
      <c r="K41" s="7"/>
      <c r="L41" s="118"/>
      <c r="M41" s="317"/>
      <c r="N41" s="334"/>
      <c r="O41" s="317"/>
      <c r="P41" s="317"/>
      <c r="Q41" s="154"/>
    </row>
    <row r="42" spans="2:17" ht="34.200000000000003" customHeight="1" x14ac:dyDescent="0.3">
      <c r="B42" s="151"/>
      <c r="C42" s="170"/>
      <c r="D42" s="340" t="s">
        <v>934</v>
      </c>
      <c r="E42" s="317" t="s">
        <v>919</v>
      </c>
      <c r="F42" s="118" t="s">
        <v>27</v>
      </c>
      <c r="G42" s="334"/>
      <c r="H42" s="334">
        <v>97</v>
      </c>
      <c r="I42" s="334">
        <v>0</v>
      </c>
      <c r="J42" s="317"/>
      <c r="K42" s="7" t="s">
        <v>27</v>
      </c>
      <c r="L42" s="148"/>
      <c r="M42" s="317"/>
      <c r="N42" s="317"/>
      <c r="O42" s="317"/>
      <c r="P42" s="317"/>
      <c r="Q42" s="154"/>
    </row>
    <row r="43" spans="2:17" ht="34.200000000000003" customHeight="1" x14ac:dyDescent="0.3">
      <c r="B43" s="151"/>
      <c r="C43" s="170"/>
      <c r="D43" s="340"/>
      <c r="E43" s="317" t="s">
        <v>920</v>
      </c>
      <c r="F43" s="118" t="s">
        <v>27</v>
      </c>
      <c r="G43" s="334" t="s">
        <v>27</v>
      </c>
      <c r="H43" s="334"/>
      <c r="I43" s="334">
        <v>0</v>
      </c>
      <c r="J43" s="317"/>
      <c r="K43" s="7"/>
      <c r="L43" s="118"/>
      <c r="M43" s="317"/>
      <c r="N43" s="334"/>
      <c r="O43" s="317"/>
      <c r="P43" s="317"/>
      <c r="Q43" s="154"/>
    </row>
    <row r="44" spans="2:17" ht="45.6" x14ac:dyDescent="0.3">
      <c r="B44" s="151"/>
      <c r="C44" s="170"/>
      <c r="D44" s="340" t="s">
        <v>935</v>
      </c>
      <c r="E44" s="317" t="s">
        <v>919</v>
      </c>
      <c r="F44" s="251">
        <v>1</v>
      </c>
      <c r="G44" s="334"/>
      <c r="H44" s="339">
        <v>0.92</v>
      </c>
      <c r="I44" s="337" t="s">
        <v>191</v>
      </c>
      <c r="J44" s="317"/>
      <c r="K44" s="154"/>
      <c r="L44" s="148"/>
      <c r="M44" s="317"/>
      <c r="N44" s="317"/>
      <c r="O44" s="317"/>
      <c r="P44" s="317"/>
      <c r="Q44" s="154"/>
    </row>
    <row r="45" spans="2:17" ht="15" thickBot="1" x14ac:dyDescent="0.35">
      <c r="B45" s="85"/>
      <c r="C45" s="119"/>
      <c r="D45" s="396"/>
      <c r="E45" s="158" t="s">
        <v>920</v>
      </c>
      <c r="F45" s="252" t="s">
        <v>27</v>
      </c>
      <c r="G45" s="335" t="s">
        <v>191</v>
      </c>
      <c r="H45" s="335" t="s">
        <v>27</v>
      </c>
      <c r="I45" s="335" t="s">
        <v>191</v>
      </c>
      <c r="J45" s="158"/>
      <c r="K45" s="155"/>
      <c r="L45" s="149"/>
      <c r="M45" s="158"/>
      <c r="N45" s="158"/>
      <c r="O45" s="158"/>
      <c r="P45" s="158"/>
      <c r="Q45" s="155"/>
    </row>
    <row r="46" spans="2:17" ht="22.8" x14ac:dyDescent="0.3">
      <c r="B46" s="151"/>
      <c r="C46" s="91" t="s">
        <v>936</v>
      </c>
      <c r="D46" s="336"/>
      <c r="E46" s="336"/>
      <c r="F46" s="250"/>
      <c r="G46" s="101" t="s">
        <v>27</v>
      </c>
      <c r="H46" s="101"/>
      <c r="I46" s="336"/>
      <c r="J46" s="182"/>
      <c r="K46" s="94"/>
      <c r="L46" s="336"/>
      <c r="M46" s="182"/>
      <c r="N46" s="101"/>
      <c r="O46" s="182"/>
      <c r="P46" s="182"/>
      <c r="Q46" s="183"/>
    </row>
    <row r="47" spans="2:17" ht="45.6" x14ac:dyDescent="0.3">
      <c r="B47" s="151"/>
      <c r="C47" s="170"/>
      <c r="D47" s="340" t="s">
        <v>937</v>
      </c>
      <c r="E47" s="317" t="s">
        <v>919</v>
      </c>
      <c r="F47" s="118" t="s">
        <v>27</v>
      </c>
      <c r="G47" s="334"/>
      <c r="H47" s="339">
        <v>0.81</v>
      </c>
      <c r="I47" s="358">
        <v>0.49</v>
      </c>
      <c r="J47" s="317"/>
      <c r="K47" s="154"/>
      <c r="L47" s="392"/>
      <c r="M47" s="317"/>
      <c r="N47" s="317"/>
      <c r="O47" s="317"/>
      <c r="P47" s="317"/>
      <c r="Q47" s="154"/>
    </row>
    <row r="48" spans="2:17" x14ac:dyDescent="0.3">
      <c r="B48" s="151"/>
      <c r="C48" s="170"/>
      <c r="D48" s="340"/>
      <c r="E48" s="317" t="s">
        <v>920</v>
      </c>
      <c r="F48" s="118" t="s">
        <v>27</v>
      </c>
      <c r="G48" s="334" t="s">
        <v>27</v>
      </c>
      <c r="H48" s="334" t="s">
        <v>27</v>
      </c>
      <c r="I48" s="339">
        <v>0.75</v>
      </c>
      <c r="J48" s="317"/>
      <c r="K48" s="7"/>
      <c r="L48" s="317"/>
      <c r="M48" s="317"/>
      <c r="N48" s="339"/>
      <c r="O48" s="317"/>
      <c r="P48" s="317"/>
      <c r="Q48" s="154"/>
    </row>
    <row r="49" spans="2:17" ht="45.6" x14ac:dyDescent="0.3">
      <c r="B49" s="151"/>
      <c r="C49" s="170"/>
      <c r="D49" s="340" t="s">
        <v>938</v>
      </c>
      <c r="E49" s="317" t="s">
        <v>919</v>
      </c>
      <c r="F49" s="118" t="s">
        <v>27</v>
      </c>
      <c r="G49" s="334"/>
      <c r="H49" s="339">
        <v>0.81</v>
      </c>
      <c r="I49" s="358">
        <v>0.49</v>
      </c>
      <c r="J49" s="317"/>
      <c r="K49" s="154"/>
      <c r="L49" s="392"/>
      <c r="M49" s="317"/>
      <c r="N49" s="317"/>
      <c r="O49" s="317"/>
      <c r="P49" s="317"/>
      <c r="Q49" s="154"/>
    </row>
    <row r="50" spans="2:17" x14ac:dyDescent="0.3">
      <c r="B50" s="151"/>
      <c r="C50" s="170"/>
      <c r="D50" s="340"/>
      <c r="E50" s="317" t="s">
        <v>920</v>
      </c>
      <c r="F50" s="118" t="s">
        <v>27</v>
      </c>
      <c r="G50" s="334" t="s">
        <v>27</v>
      </c>
      <c r="H50" s="334" t="s">
        <v>27</v>
      </c>
      <c r="I50" s="339">
        <v>0.75</v>
      </c>
      <c r="J50" s="317"/>
      <c r="K50" s="7"/>
      <c r="L50" s="317"/>
      <c r="M50" s="317"/>
      <c r="N50" s="339"/>
      <c r="O50" s="317"/>
      <c r="P50" s="317"/>
      <c r="Q50" s="154"/>
    </row>
    <row r="51" spans="2:17" ht="45.6" x14ac:dyDescent="0.3">
      <c r="B51" s="151"/>
      <c r="C51" s="170"/>
      <c r="D51" s="340" t="s">
        <v>939</v>
      </c>
      <c r="E51" s="317" t="s">
        <v>919</v>
      </c>
      <c r="F51" s="118" t="s">
        <v>27</v>
      </c>
      <c r="G51" s="334"/>
      <c r="H51" s="339">
        <v>0.48</v>
      </c>
      <c r="I51" s="358">
        <v>0.23</v>
      </c>
      <c r="J51" s="317"/>
      <c r="K51" s="154"/>
      <c r="L51" s="392"/>
      <c r="M51" s="400">
        <v>0.15</v>
      </c>
      <c r="N51" s="400">
        <v>0.2</v>
      </c>
      <c r="O51" s="400">
        <v>0.35</v>
      </c>
      <c r="P51" s="400">
        <v>0.6</v>
      </c>
      <c r="Q51" s="199">
        <v>0.8</v>
      </c>
    </row>
    <row r="52" spans="2:17" x14ac:dyDescent="0.3">
      <c r="B52" s="151"/>
      <c r="C52" s="170"/>
      <c r="D52" s="340"/>
      <c r="E52" s="317" t="s">
        <v>920</v>
      </c>
      <c r="F52" s="118" t="s">
        <v>27</v>
      </c>
      <c r="G52" s="334" t="s">
        <v>27</v>
      </c>
      <c r="H52" s="334" t="s">
        <v>27</v>
      </c>
      <c r="I52" s="339">
        <v>0</v>
      </c>
      <c r="J52" s="317"/>
      <c r="K52" s="7"/>
      <c r="L52" s="317"/>
      <c r="M52" s="317"/>
      <c r="N52" s="339"/>
      <c r="O52" s="317"/>
      <c r="P52" s="317"/>
      <c r="Q52" s="154"/>
    </row>
    <row r="53" spans="2:17" ht="57" x14ac:dyDescent="0.3">
      <c r="B53" s="151"/>
      <c r="C53" s="170"/>
      <c r="D53" s="340" t="s">
        <v>940</v>
      </c>
      <c r="E53" s="317" t="s">
        <v>919</v>
      </c>
      <c r="F53" s="118" t="s">
        <v>27</v>
      </c>
      <c r="G53" s="394"/>
      <c r="H53" s="339">
        <v>1</v>
      </c>
      <c r="I53" s="358">
        <v>1</v>
      </c>
      <c r="J53" s="317"/>
      <c r="K53" s="154"/>
      <c r="L53" s="392"/>
      <c r="M53" s="317"/>
      <c r="N53" s="317"/>
      <c r="O53" s="317"/>
      <c r="P53" s="317"/>
      <c r="Q53" s="154"/>
    </row>
    <row r="54" spans="2:17" ht="15" thickBot="1" x14ac:dyDescent="0.35">
      <c r="B54" s="151"/>
      <c r="C54" s="149"/>
      <c r="D54" s="156"/>
      <c r="E54" s="158" t="s">
        <v>920</v>
      </c>
      <c r="F54" s="252" t="s">
        <v>27</v>
      </c>
      <c r="G54" s="335" t="s">
        <v>27</v>
      </c>
      <c r="H54" s="335" t="s">
        <v>27</v>
      </c>
      <c r="I54" s="357">
        <v>1</v>
      </c>
      <c r="J54" s="158"/>
      <c r="K54" s="8"/>
      <c r="L54" s="402"/>
      <c r="M54" s="158"/>
      <c r="N54" s="335"/>
      <c r="O54" s="158"/>
      <c r="P54" s="158"/>
      <c r="Q54" s="155"/>
    </row>
    <row r="55" spans="2:17" ht="57" x14ac:dyDescent="0.3">
      <c r="B55" s="151"/>
      <c r="C55" s="91" t="s">
        <v>941</v>
      </c>
      <c r="D55" s="403" t="s">
        <v>942</v>
      </c>
      <c r="E55" s="182" t="s">
        <v>919</v>
      </c>
      <c r="F55" s="250" t="s">
        <v>27</v>
      </c>
      <c r="G55" s="101"/>
      <c r="H55" s="347">
        <v>0.56999999999999995</v>
      </c>
      <c r="I55" s="404">
        <v>0.28000000000000003</v>
      </c>
      <c r="J55" s="182"/>
      <c r="K55" s="183"/>
      <c r="L55" s="395"/>
      <c r="M55" s="182"/>
      <c r="N55" s="182"/>
      <c r="O55" s="182"/>
      <c r="P55" s="182"/>
      <c r="Q55" s="183"/>
    </row>
    <row r="56" spans="2:17" x14ac:dyDescent="0.3">
      <c r="B56" s="151"/>
      <c r="C56" s="170"/>
      <c r="D56" s="340"/>
      <c r="E56" s="317" t="s">
        <v>920</v>
      </c>
      <c r="F56" s="118" t="s">
        <v>27</v>
      </c>
      <c r="G56" s="334" t="s">
        <v>27</v>
      </c>
      <c r="H56" s="334" t="s">
        <v>27</v>
      </c>
      <c r="I56" s="334" t="s">
        <v>27</v>
      </c>
      <c r="J56" s="317"/>
      <c r="K56" s="7"/>
      <c r="L56" s="317"/>
      <c r="M56" s="317"/>
      <c r="N56" s="334"/>
      <c r="O56" s="317"/>
      <c r="P56" s="317"/>
      <c r="Q56" s="154"/>
    </row>
    <row r="57" spans="2:17" ht="34.200000000000003" x14ac:dyDescent="0.3">
      <c r="B57" s="151"/>
      <c r="C57" s="170"/>
      <c r="D57" s="340" t="s">
        <v>943</v>
      </c>
      <c r="E57" s="317" t="s">
        <v>919</v>
      </c>
      <c r="F57" s="118" t="s">
        <v>27</v>
      </c>
      <c r="G57" s="334"/>
      <c r="H57" s="339">
        <v>0.5</v>
      </c>
      <c r="I57" s="358">
        <v>0.12</v>
      </c>
      <c r="J57" s="317"/>
      <c r="K57" s="154"/>
      <c r="L57" s="392"/>
      <c r="M57" s="317"/>
      <c r="N57" s="317"/>
      <c r="O57" s="317"/>
      <c r="P57" s="317"/>
      <c r="Q57" s="154"/>
    </row>
    <row r="58" spans="2:17" x14ac:dyDescent="0.3">
      <c r="B58" s="151"/>
      <c r="C58" s="170"/>
      <c r="D58" s="340"/>
      <c r="E58" s="317" t="s">
        <v>920</v>
      </c>
      <c r="F58" s="118" t="s">
        <v>27</v>
      </c>
      <c r="G58" s="334" t="s">
        <v>27</v>
      </c>
      <c r="H58" s="334" t="s">
        <v>27</v>
      </c>
      <c r="I58" s="334" t="s">
        <v>27</v>
      </c>
      <c r="J58" s="317"/>
      <c r="K58" s="7"/>
      <c r="L58" s="317"/>
      <c r="M58" s="317"/>
      <c r="N58" s="334"/>
      <c r="O58" s="317"/>
      <c r="P58" s="317"/>
      <c r="Q58" s="154"/>
    </row>
    <row r="59" spans="2:17" ht="34.200000000000003" x14ac:dyDescent="0.3">
      <c r="B59" s="151"/>
      <c r="C59" s="170"/>
      <c r="D59" s="340" t="s">
        <v>944</v>
      </c>
      <c r="E59" s="317" t="s">
        <v>919</v>
      </c>
      <c r="F59" s="251">
        <v>0.78</v>
      </c>
      <c r="G59" s="334"/>
      <c r="H59" s="339">
        <v>0.85</v>
      </c>
      <c r="I59" s="337" t="s">
        <v>945</v>
      </c>
      <c r="J59" s="317"/>
      <c r="K59" s="154"/>
      <c r="L59" s="392"/>
      <c r="M59" s="317"/>
      <c r="N59" s="317"/>
      <c r="O59" s="317"/>
      <c r="P59" s="317"/>
      <c r="Q59" s="154"/>
    </row>
    <row r="60" spans="2:17" ht="15" thickBot="1" x14ac:dyDescent="0.35">
      <c r="B60" s="51"/>
      <c r="C60" s="119"/>
      <c r="D60" s="396"/>
      <c r="E60" s="158" t="s">
        <v>920</v>
      </c>
      <c r="F60" s="252" t="s">
        <v>27</v>
      </c>
      <c r="G60" s="203">
        <v>0.76</v>
      </c>
      <c r="H60" s="335" t="s">
        <v>27</v>
      </c>
      <c r="I60" s="156" t="s">
        <v>27</v>
      </c>
      <c r="J60" s="158"/>
      <c r="K60" s="8"/>
      <c r="L60" s="402"/>
      <c r="M60" s="158"/>
      <c r="N60" s="335"/>
      <c r="O60" s="158"/>
      <c r="P60" s="158"/>
      <c r="Q60" s="155"/>
    </row>
    <row r="61" spans="2:17" x14ac:dyDescent="0.3">
      <c r="B61" s="393"/>
      <c r="C61" s="393"/>
      <c r="D61" s="393"/>
      <c r="E61" s="393"/>
      <c r="F61" s="317"/>
      <c r="G61" s="317"/>
      <c r="H61" s="317"/>
      <c r="I61" s="317"/>
      <c r="J61" s="317"/>
      <c r="K61" s="317"/>
      <c r="L61" s="317"/>
      <c r="M61" s="317"/>
      <c r="N61" s="317"/>
      <c r="O61" s="317"/>
      <c r="P61" s="317"/>
    </row>
    <row r="62" spans="2:17" x14ac:dyDescent="0.3"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</row>
    <row r="63" spans="2:17" x14ac:dyDescent="0.3">
      <c r="B63" s="10" t="s">
        <v>946</v>
      </c>
      <c r="C63" s="10"/>
      <c r="D63" s="10"/>
      <c r="E63" s="10"/>
    </row>
    <row r="64" spans="2:17" x14ac:dyDescent="0.3">
      <c r="B64" s="10" t="s">
        <v>947</v>
      </c>
      <c r="C64" s="10"/>
      <c r="D64" s="10"/>
      <c r="E64" s="10"/>
    </row>
    <row r="65" spans="2:17" x14ac:dyDescent="0.3">
      <c r="B65" s="10" t="s">
        <v>948</v>
      </c>
      <c r="C65" s="10"/>
      <c r="D65" s="10"/>
      <c r="E65" s="10"/>
    </row>
    <row r="66" spans="2:17" x14ac:dyDescent="0.3">
      <c r="B66" s="10" t="s">
        <v>949</v>
      </c>
      <c r="C66" s="10"/>
      <c r="D66" s="10"/>
      <c r="E66" s="10"/>
    </row>
    <row r="67" spans="2:17" x14ac:dyDescent="0.3">
      <c r="B67" s="10" t="s">
        <v>950</v>
      </c>
      <c r="C67" s="10"/>
      <c r="D67" s="10"/>
      <c r="E67" s="10"/>
    </row>
    <row r="68" spans="2:17" x14ac:dyDescent="0.3">
      <c r="B68" s="87"/>
      <c r="C68" s="87"/>
      <c r="D68" s="87"/>
      <c r="E68" s="87"/>
    </row>
    <row r="69" spans="2:17" ht="15" thickBot="1" x14ac:dyDescent="0.35">
      <c r="C69" s="2"/>
      <c r="D69" s="2"/>
      <c r="E69" s="2"/>
      <c r="L69" t="s">
        <v>34</v>
      </c>
    </row>
    <row r="70" spans="2:17" ht="15" thickBot="1" x14ac:dyDescent="0.35">
      <c r="B70" s="120" t="s">
        <v>35</v>
      </c>
      <c r="C70" s="120" t="s">
        <v>36</v>
      </c>
      <c r="D70" s="120" t="s">
        <v>37</v>
      </c>
      <c r="E70" s="120" t="s">
        <v>38</v>
      </c>
      <c r="F70" s="3">
        <v>2020</v>
      </c>
      <c r="G70" s="3">
        <v>2021</v>
      </c>
      <c r="H70" s="3">
        <v>2022</v>
      </c>
      <c r="I70" s="3">
        <v>2023</v>
      </c>
      <c r="J70" s="3">
        <v>2024</v>
      </c>
      <c r="K70" s="3">
        <v>2025</v>
      </c>
      <c r="L70" s="40">
        <v>2020</v>
      </c>
      <c r="M70" s="3">
        <v>2021</v>
      </c>
      <c r="N70" s="3">
        <v>2022</v>
      </c>
      <c r="O70" s="3">
        <v>2023</v>
      </c>
      <c r="P70" s="3">
        <v>2024</v>
      </c>
      <c r="Q70" s="3">
        <v>2025</v>
      </c>
    </row>
    <row r="71" spans="2:17" ht="23.4" thickBot="1" x14ac:dyDescent="0.35">
      <c r="B71" s="2" t="s">
        <v>951</v>
      </c>
      <c r="C71" s="88" t="s">
        <v>952</v>
      </c>
      <c r="D71" s="175"/>
      <c r="E71" s="175"/>
      <c r="F71" s="8">
        <v>0</v>
      </c>
      <c r="G71" s="8">
        <v>0</v>
      </c>
      <c r="H71" s="8">
        <v>0</v>
      </c>
      <c r="I71" s="335">
        <v>0</v>
      </c>
      <c r="J71" s="181"/>
      <c r="K71" s="183"/>
      <c r="L71" s="181">
        <v>0</v>
      </c>
      <c r="M71" s="182">
        <v>0</v>
      </c>
      <c r="N71" s="182">
        <v>0</v>
      </c>
      <c r="O71" s="182">
        <v>0</v>
      </c>
      <c r="P71" s="182">
        <v>0</v>
      </c>
      <c r="Q71" s="183">
        <v>0</v>
      </c>
    </row>
    <row r="72" spans="2:17" ht="46.2" thickBot="1" x14ac:dyDescent="0.35">
      <c r="C72" s="88" t="s">
        <v>953</v>
      </c>
      <c r="D72" s="175"/>
      <c r="E72" s="175"/>
      <c r="F72" s="8" t="s">
        <v>191</v>
      </c>
      <c r="G72" s="8" t="s">
        <v>191</v>
      </c>
      <c r="H72" s="8" t="s">
        <v>191</v>
      </c>
      <c r="I72" s="335" t="s">
        <v>191</v>
      </c>
      <c r="J72" s="149"/>
      <c r="K72" s="155"/>
      <c r="L72" s="397">
        <v>1</v>
      </c>
      <c r="M72" s="398">
        <v>1</v>
      </c>
      <c r="N72" s="398">
        <v>1</v>
      </c>
      <c r="O72" s="398">
        <v>1</v>
      </c>
      <c r="P72" s="398">
        <v>1</v>
      </c>
      <c r="Q72" s="399">
        <v>1</v>
      </c>
    </row>
    <row r="73" spans="2:17" x14ac:dyDescent="0.3">
      <c r="B73" s="11" t="s">
        <v>954</v>
      </c>
      <c r="C73" s="11"/>
      <c r="D73" s="11"/>
      <c r="E73" s="11"/>
    </row>
    <row r="74" spans="2:17" x14ac:dyDescent="0.3">
      <c r="B74" s="87"/>
      <c r="C74" s="87"/>
      <c r="D74" s="87"/>
      <c r="E74" s="87"/>
    </row>
    <row r="75" spans="2:17" ht="15" thickBot="1" x14ac:dyDescent="0.35">
      <c r="C75" s="2"/>
      <c r="D75" s="2"/>
      <c r="E75" s="2"/>
      <c r="L75" t="s">
        <v>34</v>
      </c>
    </row>
    <row r="76" spans="2:17" ht="15" thickBot="1" x14ac:dyDescent="0.35">
      <c r="B76" s="120" t="s">
        <v>35</v>
      </c>
      <c r="C76" s="120" t="s">
        <v>36</v>
      </c>
      <c r="D76" s="120" t="s">
        <v>37</v>
      </c>
      <c r="E76" s="120" t="s">
        <v>38</v>
      </c>
      <c r="F76" s="3">
        <v>2020</v>
      </c>
      <c r="G76" s="3">
        <v>2021</v>
      </c>
      <c r="H76" s="3">
        <v>2022</v>
      </c>
      <c r="I76" s="3">
        <v>2023</v>
      </c>
      <c r="J76" s="3">
        <v>2024</v>
      </c>
      <c r="K76" s="3">
        <v>2025</v>
      </c>
      <c r="L76" s="40">
        <v>2020</v>
      </c>
      <c r="M76" s="3">
        <v>2021</v>
      </c>
      <c r="N76" s="3">
        <v>2022</v>
      </c>
      <c r="O76" s="3">
        <v>2023</v>
      </c>
      <c r="P76" s="3">
        <v>2024</v>
      </c>
      <c r="Q76" s="3">
        <v>2025</v>
      </c>
    </row>
    <row r="77" spans="2:17" ht="23.4" thickBot="1" x14ac:dyDescent="0.35">
      <c r="B77" s="2" t="s">
        <v>955</v>
      </c>
      <c r="C77" s="9" t="s">
        <v>956</v>
      </c>
      <c r="D77" s="164"/>
      <c r="E77" s="164"/>
      <c r="F77" s="8">
        <v>0</v>
      </c>
      <c r="G77" s="8">
        <v>0</v>
      </c>
      <c r="H77" s="8">
        <v>0</v>
      </c>
      <c r="I77" s="335">
        <v>0</v>
      </c>
      <c r="J77" s="181"/>
      <c r="K77" s="183"/>
      <c r="L77" s="181"/>
      <c r="M77" s="182"/>
      <c r="N77" s="182"/>
      <c r="O77" s="182"/>
      <c r="P77" s="182"/>
      <c r="Q77" s="183"/>
    </row>
    <row r="78" spans="2:17" ht="46.2" thickBot="1" x14ac:dyDescent="0.35">
      <c r="C78" s="9" t="s">
        <v>957</v>
      </c>
      <c r="D78" s="164"/>
      <c r="E78" s="164"/>
      <c r="F78" s="8" t="s">
        <v>27</v>
      </c>
      <c r="G78" s="8" t="s">
        <v>27</v>
      </c>
      <c r="H78" s="8" t="s">
        <v>27</v>
      </c>
      <c r="I78" s="335">
        <v>0</v>
      </c>
      <c r="J78" s="148"/>
      <c r="K78" s="154"/>
      <c r="L78" s="148"/>
      <c r="M78" s="317"/>
      <c r="N78" s="317"/>
      <c r="O78" s="317"/>
      <c r="P78" s="317"/>
      <c r="Q78" s="154"/>
    </row>
    <row r="79" spans="2:17" ht="34.799999999999997" thickBot="1" x14ac:dyDescent="0.35">
      <c r="C79" s="9" t="s">
        <v>958</v>
      </c>
      <c r="D79" s="164"/>
      <c r="E79" s="164"/>
      <c r="F79" s="8">
        <v>0</v>
      </c>
      <c r="G79" s="8">
        <v>0</v>
      </c>
      <c r="H79" s="8">
        <v>0</v>
      </c>
      <c r="I79" s="335">
        <v>0</v>
      </c>
      <c r="J79" s="148"/>
      <c r="K79" s="154"/>
      <c r="L79" s="148">
        <v>0</v>
      </c>
      <c r="M79" s="317">
        <v>0</v>
      </c>
      <c r="N79" s="317">
        <v>0</v>
      </c>
      <c r="O79" s="317">
        <v>0</v>
      </c>
      <c r="P79" s="317">
        <v>0</v>
      </c>
      <c r="Q79" s="154">
        <v>0</v>
      </c>
    </row>
    <row r="80" spans="2:17" ht="57.6" thickBot="1" x14ac:dyDescent="0.35">
      <c r="C80" s="9" t="s">
        <v>542</v>
      </c>
      <c r="D80" s="164"/>
      <c r="E80" s="164"/>
      <c r="F80" s="8" t="s">
        <v>191</v>
      </c>
      <c r="G80" s="8" t="s">
        <v>191</v>
      </c>
      <c r="H80" s="8" t="s">
        <v>191</v>
      </c>
      <c r="I80" s="335" t="s">
        <v>191</v>
      </c>
      <c r="J80" s="149"/>
      <c r="K80" s="155"/>
      <c r="L80" s="397">
        <v>1</v>
      </c>
      <c r="M80" s="398">
        <v>1</v>
      </c>
      <c r="N80" s="398">
        <v>1</v>
      </c>
      <c r="O80" s="398">
        <v>1</v>
      </c>
      <c r="P80" s="398">
        <v>1</v>
      </c>
      <c r="Q80" s="399">
        <v>1</v>
      </c>
    </row>
    <row r="81" spans="2:5" x14ac:dyDescent="0.3">
      <c r="B81" s="11" t="s">
        <v>946</v>
      </c>
      <c r="C81" s="11"/>
      <c r="D81" s="11"/>
      <c r="E81" s="11"/>
    </row>
    <row r="82" spans="2:5" x14ac:dyDescent="0.3">
      <c r="B82" s="2"/>
      <c r="C82" s="2"/>
      <c r="D82" s="2"/>
      <c r="E82" s="2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205B3-218B-4798-B481-3C49A30070AE}">
  <sheetPr>
    <tabColor theme="7"/>
  </sheetPr>
  <dimension ref="B2:Q29"/>
  <sheetViews>
    <sheetView zoomScale="25" zoomScaleNormal="25" workbookViewId="0">
      <selection activeCell="K72" sqref="K72"/>
    </sheetView>
  </sheetViews>
  <sheetFormatPr defaultRowHeight="14.4" x14ac:dyDescent="0.3"/>
  <cols>
    <col min="2" max="3" width="19.6640625" customWidth="1"/>
    <col min="4" max="4" width="12.21875" customWidth="1"/>
    <col min="5" max="5" width="11.5546875" customWidth="1"/>
  </cols>
  <sheetData>
    <row r="2" spans="2:17" x14ac:dyDescent="0.3">
      <c r="B2" t="s">
        <v>959</v>
      </c>
    </row>
    <row r="5" spans="2:17" ht="15" thickBot="1" x14ac:dyDescent="0.35">
      <c r="B5" s="2" t="s">
        <v>553</v>
      </c>
      <c r="C5" s="2"/>
      <c r="D5" s="2"/>
      <c r="E5" s="2"/>
      <c r="L5" t="s">
        <v>34</v>
      </c>
    </row>
    <row r="6" spans="2:17" ht="15" thickBot="1" x14ac:dyDescent="0.35">
      <c r="B6" s="120" t="s">
        <v>35</v>
      </c>
      <c r="C6" s="120" t="s">
        <v>36</v>
      </c>
      <c r="D6" s="120" t="s">
        <v>37</v>
      </c>
      <c r="E6" s="120" t="s">
        <v>38</v>
      </c>
      <c r="F6" s="3">
        <v>2020</v>
      </c>
      <c r="G6" s="3">
        <v>2021</v>
      </c>
      <c r="H6" s="3">
        <v>2022</v>
      </c>
      <c r="I6" s="3">
        <v>2023</v>
      </c>
      <c r="J6" s="3">
        <v>2024</v>
      </c>
      <c r="K6" s="3">
        <v>2025</v>
      </c>
      <c r="L6" s="249">
        <v>2020</v>
      </c>
      <c r="M6" s="227">
        <v>2021</v>
      </c>
      <c r="N6" s="227">
        <v>2022</v>
      </c>
      <c r="O6" s="227">
        <v>2023</v>
      </c>
      <c r="P6" s="227">
        <v>2024</v>
      </c>
      <c r="Q6" s="227">
        <v>2025</v>
      </c>
    </row>
    <row r="7" spans="2:17" x14ac:dyDescent="0.3">
      <c r="B7" s="90" t="s">
        <v>773</v>
      </c>
      <c r="C7" s="92" t="s">
        <v>1011</v>
      </c>
      <c r="D7" s="92"/>
      <c r="E7" s="92"/>
      <c r="F7" s="94"/>
      <c r="G7" s="94"/>
      <c r="H7" s="94"/>
      <c r="I7" s="94"/>
      <c r="J7" s="182"/>
      <c r="K7" s="183"/>
      <c r="L7" s="181"/>
      <c r="M7" s="182"/>
      <c r="N7" s="182"/>
      <c r="O7" s="182"/>
      <c r="P7" s="182"/>
      <c r="Q7" s="183"/>
    </row>
    <row r="8" spans="2:17" ht="22.8" x14ac:dyDescent="0.3">
      <c r="B8" s="148"/>
      <c r="D8" s="162"/>
      <c r="E8" s="5" t="s">
        <v>960</v>
      </c>
      <c r="F8" s="7">
        <v>12</v>
      </c>
      <c r="G8" s="7">
        <v>12</v>
      </c>
      <c r="H8" s="7">
        <v>9</v>
      </c>
      <c r="I8" s="7">
        <v>10</v>
      </c>
      <c r="J8" s="317"/>
      <c r="K8" s="154"/>
      <c r="L8" s="148"/>
      <c r="M8" s="317"/>
      <c r="N8" s="317"/>
      <c r="O8" s="317"/>
      <c r="P8" s="317"/>
      <c r="Q8" s="154"/>
    </row>
    <row r="9" spans="2:17" ht="34.200000000000003" x14ac:dyDescent="0.3">
      <c r="B9" s="148"/>
      <c r="D9" s="162"/>
      <c r="E9" s="5" t="s">
        <v>961</v>
      </c>
      <c r="F9" s="7" t="s">
        <v>27</v>
      </c>
      <c r="G9" s="7" t="s">
        <v>27</v>
      </c>
      <c r="H9" s="7">
        <v>2</v>
      </c>
      <c r="I9" s="7">
        <v>2</v>
      </c>
      <c r="J9" s="317"/>
      <c r="K9" s="154"/>
      <c r="L9" s="148"/>
      <c r="M9" s="317"/>
      <c r="N9" s="317"/>
      <c r="O9" s="317"/>
      <c r="P9" s="317"/>
      <c r="Q9" s="154"/>
    </row>
    <row r="10" spans="2:17" ht="22.8" x14ac:dyDescent="0.3">
      <c r="B10" s="148"/>
      <c r="D10" s="162"/>
      <c r="E10" s="5" t="s">
        <v>962</v>
      </c>
      <c r="F10" s="7">
        <v>8</v>
      </c>
      <c r="G10" s="7">
        <v>7</v>
      </c>
      <c r="H10" s="7">
        <v>14</v>
      </c>
      <c r="I10" s="7">
        <v>14</v>
      </c>
      <c r="J10" s="317"/>
      <c r="K10" s="154"/>
      <c r="L10" s="148"/>
      <c r="M10" s="317"/>
      <c r="N10" s="317"/>
      <c r="O10" s="317"/>
      <c r="P10" s="317"/>
      <c r="Q10" s="154"/>
    </row>
    <row r="11" spans="2:17" ht="23.4" thickBot="1" x14ac:dyDescent="0.35">
      <c r="B11" s="148"/>
      <c r="D11" s="162"/>
      <c r="E11" s="5" t="s">
        <v>963</v>
      </c>
      <c r="F11" s="7" t="s">
        <v>27</v>
      </c>
      <c r="G11" s="7" t="s">
        <v>27</v>
      </c>
      <c r="H11" s="7" t="s">
        <v>27</v>
      </c>
      <c r="I11" s="7" t="s">
        <v>27</v>
      </c>
      <c r="J11" s="317"/>
      <c r="K11" s="154"/>
      <c r="L11" s="149"/>
      <c r="M11" s="158"/>
      <c r="N11" s="158"/>
      <c r="O11" s="158"/>
      <c r="P11" s="158"/>
      <c r="Q11" s="155"/>
    </row>
    <row r="12" spans="2:17" x14ac:dyDescent="0.3">
      <c r="B12" s="90" t="s">
        <v>964</v>
      </c>
      <c r="C12" s="92"/>
      <c r="D12" s="92"/>
      <c r="E12" s="92"/>
      <c r="F12" s="94"/>
      <c r="G12" s="94"/>
      <c r="H12" s="94"/>
      <c r="I12" s="94"/>
      <c r="J12" s="182"/>
      <c r="K12" s="183"/>
      <c r="L12" s="181"/>
      <c r="M12" s="182"/>
      <c r="N12" s="182"/>
      <c r="O12" s="182"/>
      <c r="P12" s="182"/>
      <c r="Q12" s="183"/>
    </row>
    <row r="13" spans="2:17" ht="22.8" x14ac:dyDescent="0.3">
      <c r="B13" s="148"/>
      <c r="C13" s="5" t="s">
        <v>965</v>
      </c>
      <c r="D13" s="162"/>
      <c r="E13" s="162"/>
      <c r="F13" s="7">
        <v>20</v>
      </c>
      <c r="G13" s="7">
        <v>19</v>
      </c>
      <c r="H13" s="7">
        <v>19</v>
      </c>
      <c r="I13" s="7">
        <v>20</v>
      </c>
      <c r="J13" s="317"/>
      <c r="K13" s="154"/>
      <c r="L13" s="148"/>
      <c r="M13" s="317"/>
      <c r="N13" s="317"/>
      <c r="O13" s="317"/>
      <c r="P13" s="317"/>
      <c r="Q13" s="154"/>
    </row>
    <row r="14" spans="2:17" ht="23.4" thickBot="1" x14ac:dyDescent="0.35">
      <c r="B14" s="149"/>
      <c r="C14" s="6" t="s">
        <v>966</v>
      </c>
      <c r="D14" s="163"/>
      <c r="E14" s="163"/>
      <c r="F14" s="14">
        <v>1</v>
      </c>
      <c r="G14" s="14">
        <v>1</v>
      </c>
      <c r="H14" s="14">
        <v>1</v>
      </c>
      <c r="I14" s="14">
        <v>0.77</v>
      </c>
      <c r="J14" s="158"/>
      <c r="K14" s="155"/>
      <c r="L14" s="397">
        <v>1</v>
      </c>
      <c r="M14" s="398">
        <v>1</v>
      </c>
      <c r="N14" s="398">
        <v>1</v>
      </c>
      <c r="O14" s="398">
        <v>1</v>
      </c>
      <c r="P14" s="398">
        <v>1</v>
      </c>
      <c r="Q14" s="399">
        <v>1</v>
      </c>
    </row>
    <row r="15" spans="2:17" ht="24.6" thickBot="1" x14ac:dyDescent="0.35">
      <c r="B15" s="150" t="s">
        <v>967</v>
      </c>
      <c r="C15" s="104"/>
      <c r="D15" s="104"/>
      <c r="E15" s="104"/>
      <c r="F15" s="223">
        <v>0.91</v>
      </c>
      <c r="G15" s="223">
        <v>1</v>
      </c>
      <c r="H15" s="223">
        <v>0.98</v>
      </c>
      <c r="I15" s="223">
        <v>1.1399999999999999</v>
      </c>
      <c r="J15" s="186"/>
      <c r="K15" s="187"/>
      <c r="L15" s="311">
        <v>0.9</v>
      </c>
      <c r="M15" s="225">
        <v>0.9</v>
      </c>
      <c r="N15" s="225">
        <v>0.9</v>
      </c>
      <c r="O15" s="225">
        <v>0.9</v>
      </c>
      <c r="P15" s="225">
        <v>0.9</v>
      </c>
      <c r="Q15" s="226">
        <v>0.9</v>
      </c>
    </row>
    <row r="16" spans="2:17" ht="24.6" thickBot="1" x14ac:dyDescent="0.35">
      <c r="B16" s="150" t="s">
        <v>968</v>
      </c>
      <c r="C16" s="104"/>
      <c r="D16" s="104"/>
      <c r="E16" s="104"/>
      <c r="F16" s="223">
        <v>1</v>
      </c>
      <c r="G16" s="223">
        <v>1</v>
      </c>
      <c r="H16" s="223">
        <v>0.96</v>
      </c>
      <c r="I16" s="223">
        <v>1</v>
      </c>
      <c r="J16" s="186"/>
      <c r="K16" s="187"/>
      <c r="L16" s="311">
        <v>0.9</v>
      </c>
      <c r="M16" s="225">
        <v>0.9</v>
      </c>
      <c r="N16" s="225">
        <v>0.9</v>
      </c>
      <c r="O16" s="225">
        <v>0.9</v>
      </c>
      <c r="P16" s="225">
        <v>0.9</v>
      </c>
      <c r="Q16" s="226">
        <v>0.9</v>
      </c>
    </row>
    <row r="17" spans="2:17" x14ac:dyDescent="0.3">
      <c r="B17" s="90" t="s">
        <v>969</v>
      </c>
      <c r="C17" s="92"/>
      <c r="D17" s="92"/>
      <c r="E17" s="92"/>
      <c r="F17" s="94"/>
      <c r="G17" s="94"/>
      <c r="H17" s="94"/>
      <c r="I17" s="94"/>
      <c r="J17" s="182"/>
      <c r="K17" s="183"/>
      <c r="L17" s="181"/>
      <c r="M17" s="182"/>
      <c r="N17" s="182"/>
      <c r="O17" s="182"/>
      <c r="P17" s="182"/>
      <c r="Q17" s="183"/>
    </row>
    <row r="18" spans="2:17" ht="22.8" x14ac:dyDescent="0.3">
      <c r="B18" s="148"/>
      <c r="C18" s="5" t="s">
        <v>970</v>
      </c>
      <c r="D18" s="162"/>
      <c r="E18" s="162"/>
      <c r="F18" s="29">
        <v>92775</v>
      </c>
      <c r="G18" s="29">
        <v>92775</v>
      </c>
      <c r="H18" s="29">
        <v>93106</v>
      </c>
      <c r="I18" s="29">
        <v>93106</v>
      </c>
      <c r="J18" s="317"/>
      <c r="K18" s="154"/>
      <c r="L18" s="148"/>
      <c r="M18" s="317"/>
      <c r="N18" s="317"/>
      <c r="O18" s="317"/>
      <c r="P18" s="317"/>
      <c r="Q18" s="154"/>
    </row>
    <row r="19" spans="2:17" ht="22.8" x14ac:dyDescent="0.3">
      <c r="B19" s="148"/>
      <c r="C19" s="5" t="s">
        <v>971</v>
      </c>
      <c r="D19" s="162"/>
      <c r="E19" s="162"/>
      <c r="F19" s="29">
        <v>20748</v>
      </c>
      <c r="G19" s="29">
        <v>25283</v>
      </c>
      <c r="H19" s="29">
        <v>23946</v>
      </c>
      <c r="I19" s="29">
        <v>28712</v>
      </c>
      <c r="J19" s="317"/>
      <c r="K19" s="154"/>
      <c r="L19" s="148"/>
      <c r="M19" s="317"/>
      <c r="N19" s="317"/>
      <c r="O19" s="317"/>
      <c r="P19" s="317"/>
      <c r="Q19" s="154"/>
    </row>
    <row r="20" spans="2:17" ht="23.4" thickBot="1" x14ac:dyDescent="0.35">
      <c r="B20" s="149"/>
      <c r="C20" s="6" t="s">
        <v>972</v>
      </c>
      <c r="D20" s="163"/>
      <c r="E20" s="163"/>
      <c r="F20" s="30">
        <v>1154</v>
      </c>
      <c r="G20" s="8">
        <v>557</v>
      </c>
      <c r="H20" s="8">
        <v>680</v>
      </c>
      <c r="I20" s="8">
        <v>659</v>
      </c>
      <c r="J20" s="158"/>
      <c r="K20" s="155"/>
      <c r="L20" s="149"/>
      <c r="M20" s="158"/>
      <c r="N20" s="158"/>
      <c r="O20" s="158"/>
      <c r="P20" s="158"/>
      <c r="Q20" s="155"/>
    </row>
    <row r="21" spans="2:17" x14ac:dyDescent="0.3">
      <c r="B21" s="90" t="s">
        <v>973</v>
      </c>
      <c r="C21" s="92"/>
      <c r="D21" s="92"/>
      <c r="E21" s="92"/>
      <c r="F21" s="94"/>
      <c r="G21" s="94"/>
      <c r="H21" s="94"/>
      <c r="I21" s="94"/>
      <c r="J21" s="182"/>
      <c r="K21" s="183"/>
      <c r="L21" s="181"/>
      <c r="M21" s="182"/>
      <c r="N21" s="182"/>
      <c r="O21" s="182"/>
      <c r="P21" s="182"/>
      <c r="Q21" s="183"/>
    </row>
    <row r="22" spans="2:17" ht="22.8" x14ac:dyDescent="0.3">
      <c r="B22" s="148"/>
      <c r="C22" s="5" t="s">
        <v>974</v>
      </c>
      <c r="D22" s="162"/>
      <c r="E22" s="162"/>
      <c r="F22" s="29">
        <v>13189</v>
      </c>
      <c r="G22" s="29">
        <v>14841</v>
      </c>
      <c r="H22" s="29">
        <v>14272</v>
      </c>
      <c r="I22" s="29">
        <v>14750</v>
      </c>
      <c r="J22" s="317"/>
      <c r="K22" s="154"/>
      <c r="L22" s="148"/>
      <c r="M22" s="317"/>
      <c r="N22" s="317"/>
      <c r="O22" s="317"/>
      <c r="P22" s="317"/>
      <c r="Q22" s="154"/>
    </row>
    <row r="23" spans="2:17" ht="22.8" x14ac:dyDescent="0.3">
      <c r="B23" s="148"/>
      <c r="C23" s="5" t="s">
        <v>975</v>
      </c>
      <c r="D23" s="162"/>
      <c r="E23" s="162"/>
      <c r="F23" s="7">
        <v>733</v>
      </c>
      <c r="G23" s="7">
        <v>825</v>
      </c>
      <c r="H23" s="7">
        <v>699</v>
      </c>
      <c r="I23" s="7">
        <v>362</v>
      </c>
      <c r="J23" s="317"/>
      <c r="K23" s="154"/>
      <c r="L23" s="148"/>
      <c r="M23" s="317"/>
      <c r="N23" s="317"/>
      <c r="O23" s="317"/>
      <c r="P23" s="317"/>
      <c r="Q23" s="154"/>
    </row>
    <row r="24" spans="2:17" ht="23.4" thickBot="1" x14ac:dyDescent="0.35">
      <c r="B24" s="149"/>
      <c r="C24" s="6" t="s">
        <v>976</v>
      </c>
      <c r="D24" s="163"/>
      <c r="E24" s="163"/>
      <c r="F24" s="30">
        <v>7559</v>
      </c>
      <c r="G24" s="30">
        <v>10443</v>
      </c>
      <c r="H24" s="30">
        <v>9674</v>
      </c>
      <c r="I24" s="30">
        <v>13962</v>
      </c>
      <c r="J24" s="158"/>
      <c r="K24" s="155"/>
      <c r="L24" s="149"/>
      <c r="M24" s="158"/>
      <c r="N24" s="158"/>
      <c r="O24" s="158"/>
      <c r="P24" s="158"/>
      <c r="Q24" s="155"/>
    </row>
    <row r="25" spans="2:17" ht="22.8" x14ac:dyDescent="0.3">
      <c r="B25" s="90" t="s">
        <v>977</v>
      </c>
      <c r="C25" s="92"/>
      <c r="D25" s="92"/>
      <c r="E25" s="92"/>
      <c r="F25" s="94"/>
      <c r="G25" s="94"/>
      <c r="H25" s="94"/>
      <c r="I25" s="94"/>
      <c r="J25" s="182"/>
      <c r="K25" s="183"/>
      <c r="L25" s="181"/>
      <c r="M25" s="182"/>
      <c r="N25" s="182"/>
      <c r="O25" s="182"/>
      <c r="P25" s="182"/>
      <c r="Q25" s="183"/>
    </row>
    <row r="26" spans="2:17" ht="22.8" x14ac:dyDescent="0.3">
      <c r="B26" s="148"/>
      <c r="C26" s="5" t="s">
        <v>978</v>
      </c>
      <c r="D26" s="162"/>
      <c r="E26" s="162"/>
      <c r="F26" s="13">
        <v>0.22</v>
      </c>
      <c r="G26" s="13">
        <v>0.27</v>
      </c>
      <c r="H26" s="13">
        <v>0.26</v>
      </c>
      <c r="I26" s="13">
        <v>0.31</v>
      </c>
      <c r="J26" s="317"/>
      <c r="K26" s="154"/>
      <c r="L26" s="148"/>
      <c r="M26" s="317"/>
      <c r="N26" s="317"/>
      <c r="O26" s="317"/>
      <c r="P26" s="317"/>
      <c r="Q26" s="154"/>
    </row>
    <row r="27" spans="2:17" ht="23.4" thickBot="1" x14ac:dyDescent="0.35">
      <c r="B27" s="149"/>
      <c r="C27" s="6" t="s">
        <v>979</v>
      </c>
      <c r="D27" s="163"/>
      <c r="E27" s="163"/>
      <c r="F27" s="14">
        <v>0.64</v>
      </c>
      <c r="G27" s="14">
        <v>0.59</v>
      </c>
      <c r="H27" s="14">
        <v>0.6</v>
      </c>
      <c r="I27" s="14">
        <v>0.51</v>
      </c>
      <c r="J27" s="158"/>
      <c r="K27" s="155"/>
      <c r="L27" s="149"/>
      <c r="M27" s="158"/>
      <c r="N27" s="158"/>
      <c r="O27" s="158"/>
      <c r="P27" s="158"/>
      <c r="Q27" s="155"/>
    </row>
    <row r="28" spans="2:17" x14ac:dyDescent="0.3">
      <c r="B28" s="10" t="s">
        <v>980</v>
      </c>
      <c r="C28" s="10"/>
      <c r="D28" s="10"/>
      <c r="E28" s="10"/>
    </row>
    <row r="29" spans="2:17" x14ac:dyDescent="0.3">
      <c r="B29" s="10" t="s">
        <v>981</v>
      </c>
      <c r="C29" s="10"/>
      <c r="D29" s="10"/>
      <c r="E29" s="10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828AC-66E8-48E0-B3F3-47C48BD8290E}">
  <dimension ref="A2:W255"/>
  <sheetViews>
    <sheetView zoomScale="70" zoomScaleNormal="70" workbookViewId="0">
      <pane xSplit="4" ySplit="2" topLeftCell="E142" activePane="bottomRight" state="frozen"/>
      <selection pane="topRight" activeCell="O62" sqref="O62"/>
      <selection pane="bottomLeft" activeCell="O62" sqref="O62"/>
      <selection pane="bottomRight" activeCell="F169" sqref="F169:K169"/>
    </sheetView>
  </sheetViews>
  <sheetFormatPr defaultColWidth="8.88671875" defaultRowHeight="14.4" x14ac:dyDescent="0.3"/>
  <cols>
    <col min="3" max="3" width="37.33203125" bestFit="1" customWidth="1"/>
    <col min="4" max="4" width="26.33203125" bestFit="1" customWidth="1"/>
  </cols>
  <sheetData>
    <row r="2" spans="1:23" x14ac:dyDescent="0.3">
      <c r="B2" t="s">
        <v>382</v>
      </c>
      <c r="E2">
        <v>2019</v>
      </c>
      <c r="F2">
        <v>2020</v>
      </c>
      <c r="G2">
        <v>2021</v>
      </c>
      <c r="H2">
        <v>2022</v>
      </c>
      <c r="I2">
        <v>2023</v>
      </c>
      <c r="J2">
        <v>2024</v>
      </c>
      <c r="K2">
        <v>2025</v>
      </c>
    </row>
    <row r="3" spans="1:23" x14ac:dyDescent="0.3">
      <c r="A3" t="s">
        <v>383</v>
      </c>
    </row>
    <row r="4" spans="1:23" x14ac:dyDescent="0.3">
      <c r="B4" t="s">
        <v>384</v>
      </c>
    </row>
    <row r="5" spans="1:23" x14ac:dyDescent="0.3">
      <c r="C5" t="s">
        <v>385</v>
      </c>
      <c r="D5" t="s">
        <v>386</v>
      </c>
      <c r="E5" s="98">
        <v>-0.12</v>
      </c>
      <c r="F5" s="98">
        <v>-0.15</v>
      </c>
      <c r="G5" s="98">
        <v>-0.04</v>
      </c>
      <c r="H5" s="98">
        <v>-0.08</v>
      </c>
      <c r="I5" s="98">
        <v>-0.12</v>
      </c>
      <c r="J5" s="98">
        <v>-0.16</v>
      </c>
      <c r="K5" s="98">
        <v>-0.2</v>
      </c>
    </row>
    <row r="6" spans="1:23" x14ac:dyDescent="0.3">
      <c r="C6" t="s">
        <v>387</v>
      </c>
      <c r="D6" t="s">
        <v>386</v>
      </c>
      <c r="E6" s="98">
        <v>-0.2</v>
      </c>
      <c r="F6" s="98">
        <v>-0.25</v>
      </c>
      <c r="G6" s="98">
        <v>-0.01</v>
      </c>
      <c r="H6" s="98">
        <v>-0.02</v>
      </c>
      <c r="I6" s="98">
        <v>-0.03</v>
      </c>
      <c r="J6" s="98">
        <v>-0.05</v>
      </c>
      <c r="K6" s="98">
        <v>-7.0000000000000007E-2</v>
      </c>
    </row>
    <row r="7" spans="1:23" x14ac:dyDescent="0.3">
      <c r="B7" t="s">
        <v>388</v>
      </c>
    </row>
    <row r="8" spans="1:23" x14ac:dyDescent="0.3">
      <c r="C8" t="s">
        <v>385</v>
      </c>
      <c r="D8" t="s">
        <v>389</v>
      </c>
      <c r="E8" s="189" t="s">
        <v>390</v>
      </c>
      <c r="F8" s="189" t="s">
        <v>391</v>
      </c>
      <c r="G8" s="189" t="s">
        <v>392</v>
      </c>
      <c r="H8" s="189" t="s">
        <v>393</v>
      </c>
      <c r="I8" s="189" t="s">
        <v>394</v>
      </c>
      <c r="J8" s="189" t="s">
        <v>395</v>
      </c>
      <c r="K8" s="189" t="s">
        <v>396</v>
      </c>
      <c r="L8" s="234" t="s">
        <v>397</v>
      </c>
    </row>
    <row r="9" spans="1:23" x14ac:dyDescent="0.3">
      <c r="C9" t="s">
        <v>387</v>
      </c>
      <c r="D9" t="s">
        <v>389</v>
      </c>
      <c r="E9" s="189" t="s">
        <v>398</v>
      </c>
      <c r="F9" s="189" t="s">
        <v>399</v>
      </c>
      <c r="G9" s="189" t="s">
        <v>400</v>
      </c>
      <c r="H9" s="189" t="s">
        <v>401</v>
      </c>
      <c r="I9" s="189" t="s">
        <v>402</v>
      </c>
      <c r="J9" s="189" t="s">
        <v>403</v>
      </c>
      <c r="K9" s="189" t="s">
        <v>404</v>
      </c>
    </row>
    <row r="10" spans="1:23" x14ac:dyDescent="0.3">
      <c r="C10" s="235" t="s">
        <v>405</v>
      </c>
      <c r="D10" t="s">
        <v>389</v>
      </c>
      <c r="E10" s="189" t="s">
        <v>27</v>
      </c>
      <c r="F10" s="189" t="s">
        <v>27</v>
      </c>
      <c r="G10" s="189" t="s">
        <v>406</v>
      </c>
      <c r="H10" s="189" t="s">
        <v>406</v>
      </c>
      <c r="I10" s="189" t="s">
        <v>406</v>
      </c>
      <c r="J10" s="189" t="s">
        <v>407</v>
      </c>
      <c r="K10" s="189" t="s">
        <v>407</v>
      </c>
    </row>
    <row r="11" spans="1:23" x14ac:dyDescent="0.3">
      <c r="C11" s="235"/>
      <c r="E11" s="189"/>
      <c r="F11" s="189"/>
      <c r="G11" s="189"/>
      <c r="H11" s="189"/>
      <c r="I11" s="189"/>
      <c r="J11" s="189"/>
      <c r="K11" s="189"/>
    </row>
    <row r="12" spans="1:23" x14ac:dyDescent="0.3">
      <c r="A12" t="s">
        <v>337</v>
      </c>
      <c r="C12" s="235"/>
    </row>
    <row r="13" spans="1:23" x14ac:dyDescent="0.3">
      <c r="B13" t="s">
        <v>408</v>
      </c>
    </row>
    <row r="14" spans="1:23" x14ac:dyDescent="0.3">
      <c r="C14" t="s">
        <v>387</v>
      </c>
      <c r="D14" t="s">
        <v>386</v>
      </c>
      <c r="E14" s="236" t="s">
        <v>27</v>
      </c>
      <c r="F14" s="236" t="s">
        <v>27</v>
      </c>
      <c r="G14" s="237">
        <v>-0.01</v>
      </c>
      <c r="H14" s="237">
        <v>-0.02</v>
      </c>
      <c r="I14" s="237">
        <v>-0.03</v>
      </c>
      <c r="J14" s="237">
        <v>-0.04</v>
      </c>
      <c r="K14" s="237">
        <v>-0.05</v>
      </c>
      <c r="V14" s="237"/>
      <c r="W14" s="237"/>
    </row>
    <row r="15" spans="1:23" x14ac:dyDescent="0.3">
      <c r="B15" t="s">
        <v>338</v>
      </c>
    </row>
    <row r="16" spans="1:23" x14ac:dyDescent="0.3">
      <c r="C16" t="s">
        <v>387</v>
      </c>
      <c r="D16" t="s">
        <v>409</v>
      </c>
      <c r="E16" s="189" t="s">
        <v>410</v>
      </c>
      <c r="F16" s="189" t="s">
        <v>411</v>
      </c>
      <c r="G16" s="189" t="s">
        <v>412</v>
      </c>
      <c r="H16" s="189" t="s">
        <v>413</v>
      </c>
      <c r="I16" s="189" t="s">
        <v>340</v>
      </c>
      <c r="J16" s="189" t="s">
        <v>414</v>
      </c>
      <c r="K16" s="189" t="s">
        <v>341</v>
      </c>
    </row>
    <row r="17" spans="1:11" x14ac:dyDescent="0.3">
      <c r="C17" t="s">
        <v>415</v>
      </c>
      <c r="D17" t="s">
        <v>409</v>
      </c>
      <c r="E17" s="189" t="s">
        <v>416</v>
      </c>
      <c r="F17" s="189" t="s">
        <v>416</v>
      </c>
      <c r="G17" s="189" t="s">
        <v>27</v>
      </c>
      <c r="H17" s="189" t="s">
        <v>343</v>
      </c>
      <c r="I17" s="189" t="s">
        <v>343</v>
      </c>
      <c r="J17" s="189" t="s">
        <v>417</v>
      </c>
      <c r="K17" s="189" t="s">
        <v>417</v>
      </c>
    </row>
    <row r="19" spans="1:11" x14ac:dyDescent="0.3">
      <c r="A19" t="s">
        <v>418</v>
      </c>
    </row>
    <row r="20" spans="1:11" x14ac:dyDescent="0.3">
      <c r="B20" t="s">
        <v>419</v>
      </c>
    </row>
    <row r="21" spans="1:11" x14ac:dyDescent="0.3">
      <c r="C21" t="s">
        <v>387</v>
      </c>
      <c r="D21" t="s">
        <v>420</v>
      </c>
      <c r="E21" s="189" t="s">
        <v>421</v>
      </c>
      <c r="F21" s="189" t="s">
        <v>421</v>
      </c>
      <c r="G21" s="189" t="s">
        <v>422</v>
      </c>
      <c r="H21" s="189" t="s">
        <v>422</v>
      </c>
      <c r="I21" s="189" t="s">
        <v>422</v>
      </c>
      <c r="J21" s="189" t="s">
        <v>423</v>
      </c>
      <c r="K21" s="189" t="s">
        <v>424</v>
      </c>
    </row>
    <row r="22" spans="1:11" x14ac:dyDescent="0.3">
      <c r="C22" t="s">
        <v>415</v>
      </c>
      <c r="D22" t="s">
        <v>420</v>
      </c>
      <c r="E22" s="189" t="s">
        <v>425</v>
      </c>
      <c r="F22" s="189" t="s">
        <v>425</v>
      </c>
      <c r="G22" s="189" t="s">
        <v>426</v>
      </c>
      <c r="H22" s="189" t="s">
        <v>426</v>
      </c>
      <c r="I22" s="189" t="s">
        <v>426</v>
      </c>
      <c r="J22" s="189" t="s">
        <v>427</v>
      </c>
      <c r="K22" s="189" t="s">
        <v>427</v>
      </c>
    </row>
    <row r="23" spans="1:11" x14ac:dyDescent="0.3">
      <c r="E23" s="189"/>
      <c r="F23" s="189"/>
      <c r="G23" s="189"/>
      <c r="H23" s="189"/>
      <c r="I23" s="189"/>
      <c r="J23" s="189"/>
      <c r="K23" s="189"/>
    </row>
    <row r="24" spans="1:11" x14ac:dyDescent="0.3">
      <c r="A24" t="s">
        <v>428</v>
      </c>
    </row>
    <row r="25" spans="1:11" x14ac:dyDescent="0.3">
      <c r="B25" t="s">
        <v>429</v>
      </c>
    </row>
    <row r="26" spans="1:11" x14ac:dyDescent="0.3">
      <c r="C26" t="s">
        <v>430</v>
      </c>
      <c r="D26" t="s">
        <v>431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</row>
    <row r="28" spans="1:11" x14ac:dyDescent="0.3">
      <c r="B28" t="s">
        <v>432</v>
      </c>
    </row>
    <row r="29" spans="1:11" x14ac:dyDescent="0.3">
      <c r="C29" t="s">
        <v>433</v>
      </c>
      <c r="D29" t="s">
        <v>431</v>
      </c>
      <c r="E29" s="189" t="s">
        <v>27</v>
      </c>
      <c r="F29" s="189" t="s">
        <v>27</v>
      </c>
      <c r="G29" s="189" t="s">
        <v>27</v>
      </c>
      <c r="H29" s="189" t="s">
        <v>27</v>
      </c>
      <c r="I29" s="189" t="s">
        <v>27</v>
      </c>
      <c r="J29" s="189" t="s">
        <v>434</v>
      </c>
      <c r="K29" s="189" t="s">
        <v>434</v>
      </c>
    </row>
    <row r="30" spans="1:11" x14ac:dyDescent="0.3">
      <c r="C30" t="s">
        <v>405</v>
      </c>
      <c r="D30" t="s">
        <v>431</v>
      </c>
      <c r="E30" s="189" t="s">
        <v>27</v>
      </c>
      <c r="F30" s="189" t="s">
        <v>27</v>
      </c>
      <c r="G30" s="189" t="s">
        <v>435</v>
      </c>
      <c r="H30" s="189" t="s">
        <v>435</v>
      </c>
      <c r="I30" s="189" t="s">
        <v>436</v>
      </c>
      <c r="J30" s="189" t="s">
        <v>436</v>
      </c>
      <c r="K30" s="189" t="s">
        <v>436</v>
      </c>
    </row>
    <row r="32" spans="1:11" x14ac:dyDescent="0.3">
      <c r="B32" t="s">
        <v>437</v>
      </c>
    </row>
    <row r="33" spans="2:11" x14ac:dyDescent="0.3">
      <c r="C33" t="s">
        <v>387</v>
      </c>
      <c r="D33" t="s">
        <v>438</v>
      </c>
      <c r="G33" s="189" t="s">
        <v>439</v>
      </c>
      <c r="H33" s="189" t="s">
        <v>439</v>
      </c>
      <c r="I33" s="189" t="s">
        <v>439</v>
      </c>
    </row>
    <row r="35" spans="2:11" x14ac:dyDescent="0.3">
      <c r="B35" t="s">
        <v>440</v>
      </c>
    </row>
    <row r="36" spans="2:11" x14ac:dyDescent="0.3">
      <c r="C36" t="s">
        <v>433</v>
      </c>
      <c r="D36" t="s">
        <v>431</v>
      </c>
      <c r="E36" s="189" t="s">
        <v>27</v>
      </c>
      <c r="F36" s="189" t="s">
        <v>27</v>
      </c>
      <c r="G36" s="189" t="s">
        <v>27</v>
      </c>
      <c r="H36" s="189" t="s">
        <v>27</v>
      </c>
      <c r="I36" s="189" t="s">
        <v>27</v>
      </c>
      <c r="J36" s="189" t="s">
        <v>441</v>
      </c>
      <c r="K36" s="189" t="s">
        <v>441</v>
      </c>
    </row>
    <row r="37" spans="2:11" x14ac:dyDescent="0.3">
      <c r="C37" t="s">
        <v>405</v>
      </c>
      <c r="D37" t="s">
        <v>431</v>
      </c>
      <c r="E37" s="189" t="s">
        <v>27</v>
      </c>
      <c r="F37" s="189" t="s">
        <v>27</v>
      </c>
      <c r="G37" s="189" t="s">
        <v>27</v>
      </c>
      <c r="H37" s="189" t="s">
        <v>27</v>
      </c>
      <c r="I37" s="189" t="s">
        <v>442</v>
      </c>
      <c r="J37" s="189" t="s">
        <v>442</v>
      </c>
      <c r="K37" s="189" t="s">
        <v>442</v>
      </c>
    </row>
    <row r="39" spans="2:11" x14ac:dyDescent="0.3">
      <c r="B39" t="s">
        <v>443</v>
      </c>
    </row>
    <row r="40" spans="2:11" x14ac:dyDescent="0.3">
      <c r="C40" t="s">
        <v>387</v>
      </c>
      <c r="D40" t="s">
        <v>438</v>
      </c>
      <c r="G40" s="189" t="s">
        <v>444</v>
      </c>
      <c r="H40" s="189" t="s">
        <v>444</v>
      </c>
      <c r="I40" s="189" t="s">
        <v>444</v>
      </c>
    </row>
    <row r="41" spans="2:11" x14ac:dyDescent="0.3">
      <c r="C41" t="s">
        <v>405</v>
      </c>
      <c r="D41" t="s">
        <v>438</v>
      </c>
      <c r="G41" s="189" t="s">
        <v>445</v>
      </c>
      <c r="H41" s="189" t="s">
        <v>445</v>
      </c>
    </row>
    <row r="43" spans="2:11" x14ac:dyDescent="0.3">
      <c r="B43" t="s">
        <v>446</v>
      </c>
    </row>
    <row r="44" spans="2:11" x14ac:dyDescent="0.3">
      <c r="C44" t="s">
        <v>387</v>
      </c>
      <c r="D44" t="s">
        <v>386</v>
      </c>
      <c r="E44" s="12">
        <v>1</v>
      </c>
      <c r="F44" s="12">
        <v>1</v>
      </c>
      <c r="G44" s="12">
        <v>1</v>
      </c>
      <c r="H44" s="12">
        <v>1</v>
      </c>
      <c r="I44" s="12">
        <v>1</v>
      </c>
      <c r="J44" s="12">
        <v>1</v>
      </c>
      <c r="K44" s="12">
        <v>1</v>
      </c>
    </row>
    <row r="45" spans="2:11" x14ac:dyDescent="0.3">
      <c r="C45" t="s">
        <v>405</v>
      </c>
      <c r="D45" t="s">
        <v>386</v>
      </c>
      <c r="E45" s="12">
        <v>1</v>
      </c>
      <c r="F45" s="12">
        <v>1</v>
      </c>
      <c r="G45" s="12">
        <v>1</v>
      </c>
      <c r="H45" s="12">
        <v>1</v>
      </c>
      <c r="I45" s="12">
        <v>1</v>
      </c>
      <c r="J45" s="12">
        <v>1</v>
      </c>
      <c r="K45" s="12">
        <v>1</v>
      </c>
    </row>
    <row r="47" spans="2:11" x14ac:dyDescent="0.3">
      <c r="B47" t="s">
        <v>447</v>
      </c>
    </row>
    <row r="48" spans="2:11" x14ac:dyDescent="0.3">
      <c r="C48" t="s">
        <v>387</v>
      </c>
      <c r="D48" t="s">
        <v>386</v>
      </c>
      <c r="E48" s="12">
        <v>1</v>
      </c>
      <c r="F48" s="12">
        <v>1</v>
      </c>
      <c r="G48" s="12">
        <v>1</v>
      </c>
      <c r="H48" s="12">
        <v>1</v>
      </c>
      <c r="I48" s="12">
        <v>1</v>
      </c>
      <c r="J48" s="12">
        <v>1</v>
      </c>
      <c r="K48" s="12">
        <v>1</v>
      </c>
    </row>
    <row r="49" spans="1:11" x14ac:dyDescent="0.3">
      <c r="C49" t="s">
        <v>405</v>
      </c>
      <c r="D49" t="s">
        <v>386</v>
      </c>
      <c r="E49" s="12">
        <v>1</v>
      </c>
      <c r="F49" s="12">
        <v>1</v>
      </c>
      <c r="G49" s="12">
        <v>1</v>
      </c>
      <c r="H49" s="12">
        <v>1</v>
      </c>
      <c r="I49" s="12">
        <v>1</v>
      </c>
      <c r="J49" s="12">
        <v>1</v>
      </c>
      <c r="K49" s="12">
        <v>1</v>
      </c>
    </row>
    <row r="51" spans="1:11" x14ac:dyDescent="0.3">
      <c r="B51" t="s">
        <v>448</v>
      </c>
    </row>
    <row r="52" spans="1:11" x14ac:dyDescent="0.3">
      <c r="C52" t="s">
        <v>387</v>
      </c>
      <c r="D52" t="s">
        <v>386</v>
      </c>
      <c r="E52" s="189" t="s">
        <v>449</v>
      </c>
      <c r="F52" s="189" t="s">
        <v>449</v>
      </c>
      <c r="G52" s="189" t="s">
        <v>449</v>
      </c>
      <c r="H52" s="189" t="s">
        <v>449</v>
      </c>
      <c r="I52" s="189" t="s">
        <v>449</v>
      </c>
      <c r="J52" s="189" t="s">
        <v>449</v>
      </c>
      <c r="K52" s="189" t="s">
        <v>449</v>
      </c>
    </row>
    <row r="54" spans="1:11" x14ac:dyDescent="0.3">
      <c r="B54" t="s">
        <v>450</v>
      </c>
    </row>
    <row r="55" spans="1:11" x14ac:dyDescent="0.3">
      <c r="C55" t="s">
        <v>387</v>
      </c>
      <c r="D55" t="s">
        <v>386</v>
      </c>
      <c r="E55" s="12">
        <v>1</v>
      </c>
      <c r="F55" s="12">
        <v>1</v>
      </c>
      <c r="G55" s="12">
        <v>1</v>
      </c>
      <c r="H55" s="12">
        <v>1</v>
      </c>
      <c r="I55" s="12">
        <v>1</v>
      </c>
      <c r="J55" s="12">
        <v>1</v>
      </c>
      <c r="K55" s="12">
        <v>1</v>
      </c>
    </row>
    <row r="57" spans="1:11" x14ac:dyDescent="0.3">
      <c r="B57" t="s">
        <v>451</v>
      </c>
    </row>
    <row r="58" spans="1:11" x14ac:dyDescent="0.3">
      <c r="C58" t="s">
        <v>430</v>
      </c>
      <c r="D58" t="s">
        <v>452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</row>
    <row r="60" spans="1:11" x14ac:dyDescent="0.3">
      <c r="A60" t="s">
        <v>453</v>
      </c>
    </row>
    <row r="61" spans="1:11" x14ac:dyDescent="0.3">
      <c r="B61" t="s">
        <v>454</v>
      </c>
    </row>
    <row r="62" spans="1:11" x14ac:dyDescent="0.3">
      <c r="C62" t="s">
        <v>387</v>
      </c>
      <c r="D62" t="s">
        <v>455</v>
      </c>
      <c r="E62" s="189" t="s">
        <v>456</v>
      </c>
      <c r="F62" s="189" t="s">
        <v>457</v>
      </c>
      <c r="G62" s="189" t="s">
        <v>457</v>
      </c>
      <c r="H62" s="189" t="s">
        <v>457</v>
      </c>
      <c r="I62" s="189" t="s">
        <v>457</v>
      </c>
      <c r="J62" s="189" t="s">
        <v>457</v>
      </c>
      <c r="K62" s="189" t="s">
        <v>457</v>
      </c>
    </row>
    <row r="63" spans="1:11" x14ac:dyDescent="0.3">
      <c r="C63" t="s">
        <v>405</v>
      </c>
      <c r="D63" t="s">
        <v>455</v>
      </c>
      <c r="E63" s="189" t="s">
        <v>458</v>
      </c>
      <c r="F63" s="189" t="s">
        <v>458</v>
      </c>
      <c r="G63" s="189" t="s">
        <v>458</v>
      </c>
      <c r="H63" s="189" t="s">
        <v>458</v>
      </c>
      <c r="I63" s="189" t="s">
        <v>458</v>
      </c>
      <c r="J63" s="189" t="s">
        <v>459</v>
      </c>
      <c r="K63" s="189" t="s">
        <v>459</v>
      </c>
    </row>
    <row r="65" spans="1:12" x14ac:dyDescent="0.3">
      <c r="B65" t="s">
        <v>460</v>
      </c>
    </row>
    <row r="66" spans="1:12" x14ac:dyDescent="0.3">
      <c r="C66" t="s">
        <v>405</v>
      </c>
      <c r="D66" t="s">
        <v>455</v>
      </c>
      <c r="E66" s="189" t="s">
        <v>461</v>
      </c>
      <c r="F66" s="189" t="s">
        <v>461</v>
      </c>
      <c r="G66" s="189" t="s">
        <v>461</v>
      </c>
      <c r="H66" s="189" t="s">
        <v>461</v>
      </c>
      <c r="I66" s="189" t="s">
        <v>461</v>
      </c>
      <c r="J66" s="189" t="s">
        <v>462</v>
      </c>
      <c r="K66" s="189" t="s">
        <v>462</v>
      </c>
    </row>
    <row r="68" spans="1:12" x14ac:dyDescent="0.3">
      <c r="B68" t="s">
        <v>463</v>
      </c>
    </row>
    <row r="69" spans="1:12" x14ac:dyDescent="0.3">
      <c r="C69" t="s">
        <v>405</v>
      </c>
      <c r="D69" t="s">
        <v>455</v>
      </c>
      <c r="E69" s="189" t="s">
        <v>464</v>
      </c>
      <c r="F69" s="189" t="s">
        <v>464</v>
      </c>
      <c r="G69" s="189" t="s">
        <v>464</v>
      </c>
      <c r="H69" s="189" t="s">
        <v>464</v>
      </c>
      <c r="I69" s="189" t="s">
        <v>464</v>
      </c>
      <c r="J69" s="189" t="s">
        <v>465</v>
      </c>
      <c r="K69" s="189" t="s">
        <v>465</v>
      </c>
    </row>
    <row r="71" spans="1:12" x14ac:dyDescent="0.3">
      <c r="A71" t="s">
        <v>466</v>
      </c>
    </row>
    <row r="72" spans="1:12" x14ac:dyDescent="0.3">
      <c r="B72" t="s">
        <v>467</v>
      </c>
    </row>
    <row r="73" spans="1:12" x14ac:dyDescent="0.3">
      <c r="C73" t="s">
        <v>430</v>
      </c>
      <c r="D73" t="s">
        <v>386</v>
      </c>
      <c r="E73" s="12">
        <v>1</v>
      </c>
      <c r="F73" s="12">
        <v>1</v>
      </c>
      <c r="G73" s="12">
        <v>1</v>
      </c>
      <c r="H73" s="12">
        <v>1</v>
      </c>
      <c r="I73" s="12">
        <v>1</v>
      </c>
      <c r="J73" s="12">
        <v>1</v>
      </c>
      <c r="K73" s="12">
        <v>1</v>
      </c>
    </row>
    <row r="75" spans="1:12" x14ac:dyDescent="0.3">
      <c r="B75" t="s">
        <v>468</v>
      </c>
    </row>
    <row r="76" spans="1:12" x14ac:dyDescent="0.3">
      <c r="C76" t="s">
        <v>430</v>
      </c>
      <c r="D76" t="s">
        <v>386</v>
      </c>
      <c r="E76" s="12">
        <v>1</v>
      </c>
      <c r="F76" s="12">
        <v>1</v>
      </c>
      <c r="G76" s="12">
        <v>1</v>
      </c>
      <c r="H76" s="12">
        <v>1</v>
      </c>
      <c r="I76" s="12">
        <v>1</v>
      </c>
      <c r="J76" s="12">
        <v>1</v>
      </c>
      <c r="K76" s="12">
        <v>1</v>
      </c>
    </row>
    <row r="78" spans="1:12" x14ac:dyDescent="0.3">
      <c r="A78" t="s">
        <v>469</v>
      </c>
    </row>
    <row r="79" spans="1:12" x14ac:dyDescent="0.3">
      <c r="B79" t="s">
        <v>470</v>
      </c>
      <c r="L79" s="238" t="s">
        <v>471</v>
      </c>
    </row>
    <row r="80" spans="1:12" x14ac:dyDescent="0.3">
      <c r="C80" t="s">
        <v>387</v>
      </c>
      <c r="D80" t="s">
        <v>386</v>
      </c>
      <c r="E80" s="189" t="s">
        <v>249</v>
      </c>
      <c r="F80" s="189" t="s">
        <v>249</v>
      </c>
      <c r="G80" s="189" t="s">
        <v>249</v>
      </c>
      <c r="H80" s="189" t="s">
        <v>249</v>
      </c>
      <c r="I80" s="189" t="s">
        <v>249</v>
      </c>
      <c r="J80" s="189" t="s">
        <v>249</v>
      </c>
      <c r="K80" s="189" t="s">
        <v>249</v>
      </c>
    </row>
    <row r="82" spans="1:11" x14ac:dyDescent="0.3">
      <c r="A82" t="s">
        <v>472</v>
      </c>
    </row>
    <row r="83" spans="1:11" x14ac:dyDescent="0.3">
      <c r="B83" t="s">
        <v>473</v>
      </c>
    </row>
    <row r="84" spans="1:11" x14ac:dyDescent="0.3">
      <c r="C84" t="s">
        <v>430</v>
      </c>
      <c r="D84" t="s">
        <v>386</v>
      </c>
      <c r="G84" s="189" t="s">
        <v>474</v>
      </c>
      <c r="H84" s="189" t="s">
        <v>474</v>
      </c>
      <c r="I84" s="189" t="s">
        <v>475</v>
      </c>
      <c r="J84" s="189" t="s">
        <v>449</v>
      </c>
      <c r="K84" s="189" t="s">
        <v>449</v>
      </c>
    </row>
    <row r="85" spans="1:11" x14ac:dyDescent="0.3">
      <c r="B85" t="s">
        <v>476</v>
      </c>
    </row>
    <row r="86" spans="1:11" x14ac:dyDescent="0.3">
      <c r="C86" t="s">
        <v>430</v>
      </c>
      <c r="D86" t="s">
        <v>386</v>
      </c>
      <c r="E86" s="12"/>
      <c r="G86" s="189" t="s">
        <v>474</v>
      </c>
      <c r="H86" s="189" t="s">
        <v>474</v>
      </c>
      <c r="I86" s="189" t="s">
        <v>475</v>
      </c>
      <c r="J86" s="189" t="s">
        <v>449</v>
      </c>
      <c r="K86" s="189" t="s">
        <v>449</v>
      </c>
    </row>
    <row r="88" spans="1:11" x14ac:dyDescent="0.3">
      <c r="A88" t="s">
        <v>477</v>
      </c>
    </row>
    <row r="89" spans="1:11" x14ac:dyDescent="0.3">
      <c r="B89" t="s">
        <v>478</v>
      </c>
    </row>
    <row r="90" spans="1:11" x14ac:dyDescent="0.3">
      <c r="C90" t="s">
        <v>430</v>
      </c>
      <c r="D90" t="s">
        <v>386</v>
      </c>
      <c r="E90" s="12">
        <v>1</v>
      </c>
      <c r="F90" s="12">
        <v>1</v>
      </c>
      <c r="G90" s="12">
        <v>1</v>
      </c>
      <c r="H90" s="12">
        <v>1</v>
      </c>
      <c r="I90" s="12">
        <v>1</v>
      </c>
      <c r="J90" s="12">
        <v>10.050000000000001</v>
      </c>
      <c r="K90" s="12">
        <v>1</v>
      </c>
    </row>
    <row r="92" spans="1:11" x14ac:dyDescent="0.3">
      <c r="B92" t="s">
        <v>479</v>
      </c>
    </row>
    <row r="93" spans="1:11" x14ac:dyDescent="0.3">
      <c r="C93" t="s">
        <v>430</v>
      </c>
      <c r="D93" t="s">
        <v>386</v>
      </c>
      <c r="G93" s="12">
        <v>0.83</v>
      </c>
      <c r="H93" s="12">
        <v>0.89</v>
      </c>
      <c r="I93" s="12">
        <v>0.96</v>
      </c>
      <c r="J93" s="12">
        <v>0.98</v>
      </c>
      <c r="K93" s="12">
        <v>1</v>
      </c>
    </row>
    <row r="96" spans="1:11" x14ac:dyDescent="0.3">
      <c r="A96" t="s">
        <v>480</v>
      </c>
    </row>
    <row r="97" spans="2:11" x14ac:dyDescent="0.3">
      <c r="B97" t="s">
        <v>481</v>
      </c>
      <c r="D97" t="s">
        <v>482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</row>
    <row r="98" spans="2:11" x14ac:dyDescent="0.3">
      <c r="B98" t="s">
        <v>483</v>
      </c>
      <c r="D98" t="s">
        <v>482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</row>
    <row r="100" spans="2:11" x14ac:dyDescent="0.3">
      <c r="B100" t="s">
        <v>484</v>
      </c>
      <c r="D100" t="s">
        <v>485</v>
      </c>
      <c r="G100" t="s">
        <v>486</v>
      </c>
      <c r="H100" t="s">
        <v>487</v>
      </c>
      <c r="I100" t="s">
        <v>488</v>
      </c>
      <c r="J100" t="s">
        <v>489</v>
      </c>
      <c r="K100" t="s">
        <v>490</v>
      </c>
    </row>
    <row r="101" spans="2:11" x14ac:dyDescent="0.3">
      <c r="B101" t="s">
        <v>491</v>
      </c>
      <c r="D101" t="s">
        <v>485</v>
      </c>
      <c r="G101" t="s">
        <v>492</v>
      </c>
      <c r="H101" t="s">
        <v>493</v>
      </c>
      <c r="I101" t="s">
        <v>494</v>
      </c>
      <c r="J101" t="s">
        <v>495</v>
      </c>
      <c r="K101" t="s">
        <v>496</v>
      </c>
    </row>
    <row r="103" spans="2:11" x14ac:dyDescent="0.3">
      <c r="B103" t="s">
        <v>497</v>
      </c>
      <c r="D103" t="s">
        <v>485</v>
      </c>
      <c r="G103" t="s">
        <v>498</v>
      </c>
      <c r="H103" t="s">
        <v>499</v>
      </c>
      <c r="I103" t="s">
        <v>500</v>
      </c>
      <c r="J103" t="s">
        <v>501</v>
      </c>
      <c r="K103" t="s">
        <v>502</v>
      </c>
    </row>
    <row r="104" spans="2:11" x14ac:dyDescent="0.3">
      <c r="B104" t="s">
        <v>503</v>
      </c>
      <c r="D104" t="s">
        <v>485</v>
      </c>
      <c r="G104" t="s">
        <v>504</v>
      </c>
      <c r="H104" t="s">
        <v>505</v>
      </c>
      <c r="I104" t="s">
        <v>506</v>
      </c>
      <c r="J104" t="s">
        <v>507</v>
      </c>
      <c r="K104" t="s">
        <v>508</v>
      </c>
    </row>
    <row r="106" spans="2:11" x14ac:dyDescent="0.3">
      <c r="B106" t="s">
        <v>509</v>
      </c>
      <c r="D106" t="s">
        <v>485</v>
      </c>
      <c r="G106" t="s">
        <v>510</v>
      </c>
      <c r="H106" t="s">
        <v>511</v>
      </c>
      <c r="I106" t="s">
        <v>512</v>
      </c>
      <c r="J106" t="s">
        <v>513</v>
      </c>
      <c r="K106" t="s">
        <v>514</v>
      </c>
    </row>
    <row r="107" spans="2:11" x14ac:dyDescent="0.3">
      <c r="B107" t="s">
        <v>515</v>
      </c>
      <c r="D107" t="s">
        <v>485</v>
      </c>
      <c r="G107" t="s">
        <v>516</v>
      </c>
      <c r="H107">
        <v>0</v>
      </c>
      <c r="I107">
        <v>0</v>
      </c>
      <c r="J107">
        <v>0</v>
      </c>
      <c r="K107">
        <v>0</v>
      </c>
    </row>
    <row r="109" spans="2:11" x14ac:dyDescent="0.3">
      <c r="B109" t="s">
        <v>517</v>
      </c>
      <c r="D109" t="s">
        <v>386</v>
      </c>
      <c r="G109" s="12">
        <v>1</v>
      </c>
      <c r="H109" s="12">
        <v>1</v>
      </c>
      <c r="I109" s="12">
        <v>1</v>
      </c>
      <c r="J109" s="12">
        <v>1</v>
      </c>
      <c r="K109" s="12">
        <v>1</v>
      </c>
    </row>
    <row r="111" spans="2:11" x14ac:dyDescent="0.3">
      <c r="B111" t="s">
        <v>518</v>
      </c>
      <c r="D111" t="s">
        <v>482</v>
      </c>
      <c r="G111">
        <v>0</v>
      </c>
      <c r="H111">
        <v>0</v>
      </c>
      <c r="I111">
        <v>0</v>
      </c>
      <c r="J111">
        <v>0</v>
      </c>
      <c r="K111">
        <v>0</v>
      </c>
    </row>
    <row r="112" spans="2:11" x14ac:dyDescent="0.3">
      <c r="B112" t="s">
        <v>519</v>
      </c>
      <c r="D112" t="s">
        <v>482</v>
      </c>
      <c r="G112">
        <v>0</v>
      </c>
      <c r="H112">
        <v>0</v>
      </c>
      <c r="I112">
        <v>0</v>
      </c>
      <c r="J112">
        <v>0</v>
      </c>
      <c r="K112">
        <v>0</v>
      </c>
    </row>
    <row r="114" spans="1:11" x14ac:dyDescent="0.3">
      <c r="B114" t="s">
        <v>520</v>
      </c>
      <c r="D114" t="s">
        <v>485</v>
      </c>
      <c r="G114">
        <v>0</v>
      </c>
      <c r="H114">
        <v>0</v>
      </c>
      <c r="I114">
        <v>0</v>
      </c>
      <c r="J114">
        <v>0</v>
      </c>
      <c r="K114">
        <v>0</v>
      </c>
    </row>
    <row r="115" spans="1:11" x14ac:dyDescent="0.3">
      <c r="B115" t="s">
        <v>521</v>
      </c>
      <c r="D115" t="s">
        <v>485</v>
      </c>
      <c r="G115">
        <v>0</v>
      </c>
      <c r="H115">
        <v>0</v>
      </c>
      <c r="I115">
        <v>0</v>
      </c>
      <c r="J115">
        <v>0</v>
      </c>
      <c r="K115">
        <v>0</v>
      </c>
    </row>
    <row r="117" spans="1:11" x14ac:dyDescent="0.3">
      <c r="B117" t="s">
        <v>522</v>
      </c>
      <c r="D117" t="s">
        <v>523</v>
      </c>
      <c r="G117">
        <v>0</v>
      </c>
      <c r="H117">
        <v>0</v>
      </c>
      <c r="I117">
        <v>0</v>
      </c>
      <c r="J117">
        <v>0</v>
      </c>
      <c r="K117">
        <v>0</v>
      </c>
    </row>
    <row r="119" spans="1:11" x14ac:dyDescent="0.3">
      <c r="B119" t="s">
        <v>524</v>
      </c>
      <c r="D119" t="s">
        <v>452</v>
      </c>
      <c r="I119" s="236" t="s">
        <v>525</v>
      </c>
    </row>
    <row r="121" spans="1:11" x14ac:dyDescent="0.3">
      <c r="A121" t="s">
        <v>526</v>
      </c>
    </row>
    <row r="122" spans="1:11" x14ac:dyDescent="0.3">
      <c r="B122" t="s">
        <v>527</v>
      </c>
    </row>
    <row r="123" spans="1:11" x14ac:dyDescent="0.3">
      <c r="C123" t="s">
        <v>430</v>
      </c>
      <c r="D123" t="s">
        <v>386</v>
      </c>
      <c r="E123" t="s">
        <v>528</v>
      </c>
      <c r="F123" t="s">
        <v>529</v>
      </c>
      <c r="G123" t="s">
        <v>282</v>
      </c>
      <c r="H123" t="s">
        <v>282</v>
      </c>
      <c r="I123" t="s">
        <v>282</v>
      </c>
      <c r="J123" t="s">
        <v>282</v>
      </c>
      <c r="K123" t="s">
        <v>282</v>
      </c>
    </row>
    <row r="125" spans="1:11" x14ac:dyDescent="0.3">
      <c r="B125" t="s">
        <v>530</v>
      </c>
    </row>
    <row r="126" spans="1:11" x14ac:dyDescent="0.3">
      <c r="C126" t="s">
        <v>430</v>
      </c>
      <c r="D126" t="s">
        <v>386</v>
      </c>
      <c r="E126" s="12">
        <v>1</v>
      </c>
      <c r="F126" s="12">
        <v>1</v>
      </c>
      <c r="G126" s="12">
        <v>1</v>
      </c>
      <c r="H126" s="12">
        <v>1</v>
      </c>
      <c r="I126" s="12">
        <v>1</v>
      </c>
      <c r="J126" s="12">
        <v>1</v>
      </c>
      <c r="K126" s="12">
        <v>1</v>
      </c>
    </row>
    <row r="128" spans="1:11" x14ac:dyDescent="0.3">
      <c r="B128" t="s">
        <v>531</v>
      </c>
    </row>
    <row r="129" spans="1:11" x14ac:dyDescent="0.3">
      <c r="C129" t="s">
        <v>430</v>
      </c>
      <c r="D129" t="s">
        <v>452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</row>
    <row r="131" spans="1:11" x14ac:dyDescent="0.3">
      <c r="B131" t="s">
        <v>532</v>
      </c>
    </row>
    <row r="132" spans="1:11" x14ac:dyDescent="0.3">
      <c r="C132" t="s">
        <v>430</v>
      </c>
      <c r="D132" t="s">
        <v>386</v>
      </c>
      <c r="E132" s="12">
        <v>1</v>
      </c>
      <c r="F132" s="12">
        <v>1</v>
      </c>
      <c r="G132" s="12">
        <v>1</v>
      </c>
      <c r="H132" s="12">
        <v>1</v>
      </c>
      <c r="I132" s="12">
        <v>1</v>
      </c>
      <c r="J132" s="12">
        <v>1</v>
      </c>
      <c r="K132" s="12">
        <v>1</v>
      </c>
    </row>
    <row r="134" spans="1:11" x14ac:dyDescent="0.3">
      <c r="A134" t="s">
        <v>533</v>
      </c>
    </row>
    <row r="135" spans="1:11" x14ac:dyDescent="0.3">
      <c r="B135" t="s">
        <v>534</v>
      </c>
    </row>
    <row r="136" spans="1:11" x14ac:dyDescent="0.3">
      <c r="C136" t="s">
        <v>430</v>
      </c>
      <c r="D136" t="s">
        <v>452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</row>
    <row r="137" spans="1:11" x14ac:dyDescent="0.3">
      <c r="B137" t="s">
        <v>535</v>
      </c>
    </row>
    <row r="138" spans="1:11" x14ac:dyDescent="0.3">
      <c r="C138" t="s">
        <v>430</v>
      </c>
      <c r="D138" t="s">
        <v>386</v>
      </c>
      <c r="E138" s="188">
        <v>1</v>
      </c>
      <c r="F138" s="188">
        <v>1</v>
      </c>
      <c r="G138" s="188">
        <v>0.95</v>
      </c>
      <c r="H138" s="188">
        <v>0.95</v>
      </c>
      <c r="I138" s="188">
        <v>0.95</v>
      </c>
      <c r="J138" s="188">
        <v>0.95</v>
      </c>
      <c r="K138" s="188">
        <v>0.95</v>
      </c>
    </row>
    <row r="140" spans="1:11" x14ac:dyDescent="0.3">
      <c r="B140" t="s">
        <v>536</v>
      </c>
    </row>
    <row r="141" spans="1:11" x14ac:dyDescent="0.3">
      <c r="C141" t="s">
        <v>430</v>
      </c>
      <c r="D141" t="s">
        <v>386</v>
      </c>
      <c r="G141" s="188">
        <v>0.3</v>
      </c>
      <c r="H141" s="188">
        <v>0.4</v>
      </c>
      <c r="I141" s="188">
        <v>0.5</v>
      </c>
      <c r="J141" s="188">
        <v>0.8</v>
      </c>
      <c r="K141" s="188">
        <v>0.9</v>
      </c>
    </row>
    <row r="143" spans="1:11" x14ac:dyDescent="0.3">
      <c r="B143" t="s">
        <v>537</v>
      </c>
    </row>
    <row r="144" spans="1:11" x14ac:dyDescent="0.3">
      <c r="C144" t="s">
        <v>430</v>
      </c>
      <c r="D144" t="s">
        <v>386</v>
      </c>
      <c r="G144" s="188">
        <v>0.15</v>
      </c>
      <c r="H144" s="188">
        <v>0.2</v>
      </c>
      <c r="I144" s="188">
        <v>0.35</v>
      </c>
      <c r="J144" s="188">
        <v>0.6</v>
      </c>
      <c r="K144" s="188">
        <v>0.8</v>
      </c>
    </row>
    <row r="146" spans="2:11" x14ac:dyDescent="0.3">
      <c r="B146" t="s">
        <v>538</v>
      </c>
    </row>
    <row r="147" spans="2:11" ht="28.8" x14ac:dyDescent="0.3">
      <c r="C147" t="s">
        <v>430</v>
      </c>
      <c r="D147" t="s">
        <v>539</v>
      </c>
      <c r="G147" s="189" t="s">
        <v>540</v>
      </c>
      <c r="H147" s="189" t="s">
        <v>540</v>
      </c>
      <c r="I147" s="189" t="s">
        <v>540</v>
      </c>
      <c r="J147" s="189" t="s">
        <v>540</v>
      </c>
      <c r="K147" s="189" t="s">
        <v>540</v>
      </c>
    </row>
    <row r="149" spans="2:11" x14ac:dyDescent="0.3">
      <c r="B149" t="s">
        <v>541</v>
      </c>
    </row>
    <row r="150" spans="2:11" x14ac:dyDescent="0.3">
      <c r="C150" t="s">
        <v>430</v>
      </c>
      <c r="D150" t="s">
        <v>452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</row>
    <row r="152" spans="2:11" x14ac:dyDescent="0.3">
      <c r="B152" t="s">
        <v>542</v>
      </c>
    </row>
    <row r="153" spans="2:11" x14ac:dyDescent="0.3">
      <c r="C153" t="s">
        <v>430</v>
      </c>
      <c r="D153" t="s">
        <v>386</v>
      </c>
      <c r="E153" s="188">
        <v>1</v>
      </c>
      <c r="F153" s="188">
        <v>1</v>
      </c>
      <c r="G153" s="188">
        <v>1</v>
      </c>
      <c r="H153" s="188">
        <v>1</v>
      </c>
      <c r="I153" s="188">
        <v>1</v>
      </c>
      <c r="J153" s="188">
        <v>1</v>
      </c>
      <c r="K153" s="188">
        <v>1</v>
      </c>
    </row>
    <row r="155" spans="2:11" x14ac:dyDescent="0.3">
      <c r="B155" t="s">
        <v>543</v>
      </c>
    </row>
    <row r="156" spans="2:11" x14ac:dyDescent="0.3">
      <c r="C156" t="s">
        <v>430</v>
      </c>
      <c r="D156" t="s">
        <v>452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</row>
    <row r="158" spans="2:11" x14ac:dyDescent="0.3">
      <c r="B158" t="s">
        <v>544</v>
      </c>
    </row>
    <row r="159" spans="2:11" x14ac:dyDescent="0.3">
      <c r="C159" t="s">
        <v>430</v>
      </c>
      <c r="D159" t="s">
        <v>386</v>
      </c>
      <c r="E159" s="188">
        <v>1</v>
      </c>
      <c r="F159" s="188">
        <v>1</v>
      </c>
      <c r="G159" s="188">
        <v>1</v>
      </c>
      <c r="H159" s="188">
        <v>1</v>
      </c>
      <c r="I159" s="188">
        <v>1</v>
      </c>
      <c r="J159" s="188">
        <v>1</v>
      </c>
      <c r="K159" s="188">
        <v>1</v>
      </c>
    </row>
    <row r="161" spans="1:12" x14ac:dyDescent="0.3">
      <c r="A161" t="s">
        <v>545</v>
      </c>
    </row>
    <row r="162" spans="1:12" x14ac:dyDescent="0.3">
      <c r="B162" t="s">
        <v>546</v>
      </c>
    </row>
    <row r="163" spans="1:12" x14ac:dyDescent="0.3">
      <c r="C163" t="s">
        <v>430</v>
      </c>
      <c r="D163" t="s">
        <v>386</v>
      </c>
      <c r="E163" s="188">
        <v>1</v>
      </c>
      <c r="F163" s="188">
        <v>1</v>
      </c>
      <c r="G163" s="189" t="s">
        <v>547</v>
      </c>
      <c r="H163" s="189" t="s">
        <v>547</v>
      </c>
      <c r="I163" s="189" t="s">
        <v>547</v>
      </c>
      <c r="J163" s="189" t="s">
        <v>548</v>
      </c>
      <c r="K163" s="189" t="s">
        <v>548</v>
      </c>
    </row>
    <row r="164" spans="1:12" x14ac:dyDescent="0.3">
      <c r="B164" t="s">
        <v>549</v>
      </c>
    </row>
    <row r="165" spans="1:12" x14ac:dyDescent="0.3">
      <c r="C165" t="s">
        <v>430</v>
      </c>
      <c r="D165" t="s">
        <v>386</v>
      </c>
      <c r="E165" s="189" t="s">
        <v>550</v>
      </c>
      <c r="F165" s="189" t="s">
        <v>282</v>
      </c>
      <c r="G165" s="189" t="s">
        <v>282</v>
      </c>
      <c r="H165" s="189" t="s">
        <v>551</v>
      </c>
      <c r="I165" s="189" t="s">
        <v>552</v>
      </c>
      <c r="J165" s="189" t="s">
        <v>552</v>
      </c>
      <c r="K165" s="189" t="s">
        <v>552</v>
      </c>
    </row>
    <row r="167" spans="1:12" x14ac:dyDescent="0.3">
      <c r="A167" t="s">
        <v>553</v>
      </c>
    </row>
    <row r="168" spans="1:12" x14ac:dyDescent="0.3">
      <c r="B168" t="s">
        <v>554</v>
      </c>
    </row>
    <row r="169" spans="1:12" x14ac:dyDescent="0.3">
      <c r="C169" t="s">
        <v>387</v>
      </c>
      <c r="D169" t="s">
        <v>386</v>
      </c>
      <c r="E169" s="188">
        <v>1</v>
      </c>
      <c r="F169" s="188">
        <v>1</v>
      </c>
      <c r="G169" s="188">
        <v>1</v>
      </c>
      <c r="H169" s="188">
        <v>1</v>
      </c>
      <c r="I169" s="188">
        <v>1</v>
      </c>
      <c r="J169" s="188">
        <v>1</v>
      </c>
      <c r="K169" s="188">
        <v>1</v>
      </c>
    </row>
    <row r="170" spans="1:12" x14ac:dyDescent="0.3">
      <c r="B170" t="s">
        <v>555</v>
      </c>
      <c r="L170" s="238" t="s">
        <v>556</v>
      </c>
    </row>
    <row r="171" spans="1:12" x14ac:dyDescent="0.3">
      <c r="C171" t="s">
        <v>387</v>
      </c>
      <c r="D171" t="s">
        <v>386</v>
      </c>
      <c r="E171" s="189" t="s">
        <v>249</v>
      </c>
      <c r="F171" s="189" t="s">
        <v>249</v>
      </c>
      <c r="G171" s="189" t="s">
        <v>249</v>
      </c>
      <c r="H171" s="189" t="s">
        <v>249</v>
      </c>
      <c r="I171" s="189" t="s">
        <v>249</v>
      </c>
      <c r="J171" s="189" t="s">
        <v>249</v>
      </c>
      <c r="K171" s="189" t="s">
        <v>249</v>
      </c>
    </row>
    <row r="172" spans="1:12" x14ac:dyDescent="0.3">
      <c r="B172" t="s">
        <v>557</v>
      </c>
      <c r="L172" s="238" t="s">
        <v>471</v>
      </c>
    </row>
    <row r="173" spans="1:12" x14ac:dyDescent="0.3">
      <c r="C173" t="s">
        <v>387</v>
      </c>
      <c r="D173" t="s">
        <v>386</v>
      </c>
      <c r="E173" s="189" t="s">
        <v>249</v>
      </c>
      <c r="F173" s="189" t="s">
        <v>249</v>
      </c>
      <c r="G173" s="189" t="s">
        <v>249</v>
      </c>
      <c r="H173" s="189" t="s">
        <v>249</v>
      </c>
      <c r="I173" s="189" t="s">
        <v>249</v>
      </c>
      <c r="J173" s="189" t="s">
        <v>249</v>
      </c>
      <c r="K173" s="189" t="s">
        <v>249</v>
      </c>
    </row>
    <row r="175" spans="1:12" x14ac:dyDescent="0.3">
      <c r="A175" s="235" t="s">
        <v>82</v>
      </c>
    </row>
    <row r="176" spans="1:12" x14ac:dyDescent="0.3">
      <c r="B176" t="s">
        <v>84</v>
      </c>
    </row>
    <row r="177" spans="1:11" x14ac:dyDescent="0.3">
      <c r="C177" s="235" t="s">
        <v>430</v>
      </c>
      <c r="D177" t="s">
        <v>386</v>
      </c>
      <c r="E177" s="189" t="s">
        <v>27</v>
      </c>
      <c r="F177" s="189" t="s">
        <v>27</v>
      </c>
      <c r="G177" s="188">
        <v>1</v>
      </c>
      <c r="H177" s="188">
        <v>1</v>
      </c>
      <c r="I177" s="188">
        <v>1</v>
      </c>
      <c r="J177" s="188">
        <v>1</v>
      </c>
      <c r="K177" s="188">
        <v>1</v>
      </c>
    </row>
    <row r="179" spans="1:11" x14ac:dyDescent="0.3">
      <c r="A179" t="s">
        <v>125</v>
      </c>
    </row>
    <row r="180" spans="1:11" x14ac:dyDescent="0.3">
      <c r="B180" t="s">
        <v>127</v>
      </c>
    </row>
    <row r="181" spans="1:11" x14ac:dyDescent="0.3">
      <c r="C181" t="s">
        <v>430</v>
      </c>
      <c r="D181" t="s">
        <v>386</v>
      </c>
      <c r="E181" s="188">
        <v>1</v>
      </c>
      <c r="F181" s="188">
        <v>1</v>
      </c>
      <c r="G181" s="188">
        <v>1</v>
      </c>
      <c r="H181" s="188">
        <v>1</v>
      </c>
      <c r="I181" s="188">
        <v>1</v>
      </c>
      <c r="J181" s="188">
        <v>1</v>
      </c>
      <c r="K181" s="188">
        <v>1</v>
      </c>
    </row>
    <row r="184" spans="1:11" x14ac:dyDescent="0.3">
      <c r="A184" s="235" t="s">
        <v>121</v>
      </c>
    </row>
    <row r="186" spans="1:11" x14ac:dyDescent="0.3">
      <c r="B186" t="s">
        <v>558</v>
      </c>
    </row>
    <row r="187" spans="1:11" x14ac:dyDescent="0.3">
      <c r="C187" t="s">
        <v>430</v>
      </c>
      <c r="D187" t="s">
        <v>452</v>
      </c>
      <c r="J187" t="s">
        <v>559</v>
      </c>
    </row>
    <row r="188" spans="1:11" x14ac:dyDescent="0.3">
      <c r="B188" s="235" t="s">
        <v>560</v>
      </c>
    </row>
    <row r="189" spans="1:11" x14ac:dyDescent="0.3">
      <c r="C189" t="s">
        <v>430</v>
      </c>
      <c r="D189" t="s">
        <v>452</v>
      </c>
      <c r="J189" t="s">
        <v>559</v>
      </c>
    </row>
    <row r="191" spans="1:11" x14ac:dyDescent="0.3">
      <c r="B191" s="235" t="s">
        <v>123</v>
      </c>
    </row>
    <row r="192" spans="1:11" x14ac:dyDescent="0.3">
      <c r="C192" t="s">
        <v>430</v>
      </c>
      <c r="D192" t="s">
        <v>386</v>
      </c>
      <c r="J192" t="s">
        <v>559</v>
      </c>
    </row>
    <row r="195" spans="1:11" x14ac:dyDescent="0.3">
      <c r="A195" s="235" t="s">
        <v>155</v>
      </c>
    </row>
    <row r="196" spans="1:11" x14ac:dyDescent="0.3">
      <c r="B196" t="s">
        <v>561</v>
      </c>
    </row>
    <row r="197" spans="1:11" x14ac:dyDescent="0.3">
      <c r="C197" t="s">
        <v>430</v>
      </c>
      <c r="D197" t="s">
        <v>386</v>
      </c>
      <c r="E197" s="189" t="s">
        <v>27</v>
      </c>
      <c r="F197" s="189" t="s">
        <v>529</v>
      </c>
      <c r="G197" s="189" t="s">
        <v>529</v>
      </c>
      <c r="H197" s="189" t="s">
        <v>529</v>
      </c>
      <c r="I197" s="189" t="s">
        <v>529</v>
      </c>
      <c r="J197" s="189" t="s">
        <v>529</v>
      </c>
      <c r="K197" s="189" t="s">
        <v>529</v>
      </c>
    </row>
    <row r="198" spans="1:11" x14ac:dyDescent="0.3">
      <c r="B198" t="s">
        <v>562</v>
      </c>
    </row>
    <row r="199" spans="1:11" x14ac:dyDescent="0.3">
      <c r="C199" t="s">
        <v>430</v>
      </c>
      <c r="D199" t="s">
        <v>386</v>
      </c>
      <c r="E199" t="s">
        <v>27</v>
      </c>
      <c r="F199" t="s">
        <v>563</v>
      </c>
      <c r="G199" t="s">
        <v>27</v>
      </c>
      <c r="H199" t="s">
        <v>27</v>
      </c>
      <c r="I199" t="s">
        <v>27</v>
      </c>
      <c r="J199" t="s">
        <v>27</v>
      </c>
      <c r="K199" s="12">
        <v>1</v>
      </c>
    </row>
    <row r="200" spans="1:11" x14ac:dyDescent="0.3">
      <c r="B200" t="s">
        <v>564</v>
      </c>
    </row>
    <row r="201" spans="1:11" x14ac:dyDescent="0.3">
      <c r="C201" t="s">
        <v>430</v>
      </c>
      <c r="D201" t="s">
        <v>386</v>
      </c>
      <c r="E201" s="189" t="s">
        <v>27</v>
      </c>
      <c r="F201" s="189" t="s">
        <v>563</v>
      </c>
      <c r="G201" s="189" t="s">
        <v>27</v>
      </c>
      <c r="H201" s="189" t="s">
        <v>27</v>
      </c>
      <c r="I201" s="189" t="s">
        <v>27</v>
      </c>
      <c r="J201" s="189" t="s">
        <v>27</v>
      </c>
      <c r="K201" s="188">
        <v>1</v>
      </c>
    </row>
    <row r="202" spans="1:11" x14ac:dyDescent="0.3">
      <c r="B202" t="s">
        <v>168</v>
      </c>
    </row>
    <row r="203" spans="1:11" x14ac:dyDescent="0.3">
      <c r="C203" t="s">
        <v>430</v>
      </c>
      <c r="D203" t="s">
        <v>386</v>
      </c>
      <c r="E203" s="189" t="s">
        <v>27</v>
      </c>
      <c r="F203" s="189" t="s">
        <v>563</v>
      </c>
      <c r="G203" s="189" t="s">
        <v>27</v>
      </c>
      <c r="H203" s="189" t="s">
        <v>27</v>
      </c>
      <c r="I203" s="189" t="s">
        <v>27</v>
      </c>
      <c r="J203" s="189" t="s">
        <v>27</v>
      </c>
      <c r="K203" s="188">
        <v>1</v>
      </c>
    </row>
    <row r="205" spans="1:11" x14ac:dyDescent="0.3">
      <c r="A205" s="235" t="s">
        <v>174</v>
      </c>
    </row>
    <row r="206" spans="1:11" x14ac:dyDescent="0.3">
      <c r="B206" t="s">
        <v>565</v>
      </c>
    </row>
    <row r="207" spans="1:11" x14ac:dyDescent="0.3">
      <c r="C207" t="s">
        <v>430</v>
      </c>
      <c r="D207" t="s">
        <v>452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</row>
    <row r="208" spans="1:11" x14ac:dyDescent="0.3">
      <c r="B208" t="s">
        <v>566</v>
      </c>
    </row>
    <row r="209" spans="1:11" x14ac:dyDescent="0.3">
      <c r="C209" t="s">
        <v>430</v>
      </c>
      <c r="D209" t="s">
        <v>452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</row>
    <row r="210" spans="1:11" x14ac:dyDescent="0.3">
      <c r="B210" t="s">
        <v>567</v>
      </c>
    </row>
    <row r="211" spans="1:11" x14ac:dyDescent="0.3">
      <c r="C211" t="s">
        <v>430</v>
      </c>
      <c r="D211" t="s">
        <v>386</v>
      </c>
      <c r="E211" s="12">
        <v>1</v>
      </c>
      <c r="F211" s="12">
        <v>1</v>
      </c>
      <c r="G211" s="12">
        <v>1</v>
      </c>
      <c r="H211" s="12">
        <v>1</v>
      </c>
      <c r="I211" s="12">
        <v>1</v>
      </c>
      <c r="J211" s="12">
        <v>1</v>
      </c>
      <c r="K211" s="12">
        <v>1</v>
      </c>
    </row>
    <row r="214" spans="1:11" x14ac:dyDescent="0.3">
      <c r="A214" s="235" t="s">
        <v>202</v>
      </c>
    </row>
    <row r="215" spans="1:11" x14ac:dyDescent="0.3">
      <c r="B215" t="s">
        <v>208</v>
      </c>
    </row>
    <row r="216" spans="1:11" x14ac:dyDescent="0.3">
      <c r="C216" s="235" t="s">
        <v>430</v>
      </c>
      <c r="D216" t="s">
        <v>386</v>
      </c>
      <c r="E216" s="189" t="s">
        <v>27</v>
      </c>
      <c r="F216" s="189" t="s">
        <v>27</v>
      </c>
      <c r="G216" s="188">
        <v>0.5</v>
      </c>
      <c r="H216" s="188">
        <v>0.5</v>
      </c>
      <c r="I216" s="188">
        <v>0.5</v>
      </c>
      <c r="J216" s="188">
        <v>0.5</v>
      </c>
      <c r="K216" s="188">
        <v>0.5</v>
      </c>
    </row>
    <row r="218" spans="1:11" x14ac:dyDescent="0.3">
      <c r="B218" s="235"/>
    </row>
    <row r="219" spans="1:11" x14ac:dyDescent="0.3">
      <c r="A219" s="235" t="s">
        <v>568</v>
      </c>
    </row>
    <row r="220" spans="1:11" x14ac:dyDescent="0.3">
      <c r="B220" s="235" t="s">
        <v>569</v>
      </c>
    </row>
    <row r="221" spans="1:11" x14ac:dyDescent="0.3">
      <c r="B221" s="235"/>
      <c r="C221" t="s">
        <v>254</v>
      </c>
      <c r="D221" t="s">
        <v>386</v>
      </c>
      <c r="F221" s="189" t="s">
        <v>27</v>
      </c>
      <c r="G221" s="189" t="s">
        <v>570</v>
      </c>
      <c r="H221" s="189" t="s">
        <v>570</v>
      </c>
      <c r="I221" s="189" t="s">
        <v>570</v>
      </c>
      <c r="J221" s="189" t="s">
        <v>570</v>
      </c>
      <c r="K221" s="189" t="s">
        <v>570</v>
      </c>
    </row>
    <row r="222" spans="1:11" x14ac:dyDescent="0.3">
      <c r="C222" s="235" t="s">
        <v>257</v>
      </c>
      <c r="D222" t="s">
        <v>386</v>
      </c>
      <c r="E222" s="189" t="s">
        <v>27</v>
      </c>
      <c r="J222" t="s">
        <v>571</v>
      </c>
      <c r="K222" t="s">
        <v>571</v>
      </c>
    </row>
    <row r="223" spans="1:11" x14ac:dyDescent="0.3">
      <c r="B223" t="s">
        <v>572</v>
      </c>
    </row>
    <row r="224" spans="1:11" x14ac:dyDescent="0.3">
      <c r="C224" t="s">
        <v>254</v>
      </c>
      <c r="D224" t="s">
        <v>386</v>
      </c>
      <c r="E224" s="189" t="s">
        <v>27</v>
      </c>
      <c r="F224" s="189" t="s">
        <v>27</v>
      </c>
      <c r="G224" s="189" t="s">
        <v>573</v>
      </c>
      <c r="H224" s="189" t="s">
        <v>573</v>
      </c>
      <c r="I224" s="189" t="s">
        <v>573</v>
      </c>
      <c r="J224" s="189" t="s">
        <v>573</v>
      </c>
      <c r="K224" s="189" t="s">
        <v>573</v>
      </c>
    </row>
    <row r="225" spans="1:12" x14ac:dyDescent="0.3">
      <c r="C225" s="235" t="s">
        <v>257</v>
      </c>
      <c r="D225" t="s">
        <v>386</v>
      </c>
      <c r="J225" t="s">
        <v>574</v>
      </c>
      <c r="K225" t="s">
        <v>574</v>
      </c>
    </row>
    <row r="226" spans="1:12" x14ac:dyDescent="0.3">
      <c r="B226" s="235" t="s">
        <v>575</v>
      </c>
    </row>
    <row r="227" spans="1:12" x14ac:dyDescent="0.3">
      <c r="B227" s="235"/>
      <c r="C227" t="s">
        <v>254</v>
      </c>
      <c r="D227" t="s">
        <v>386</v>
      </c>
      <c r="J227" t="s">
        <v>576</v>
      </c>
      <c r="K227" t="s">
        <v>576</v>
      </c>
    </row>
    <row r="228" spans="1:12" x14ac:dyDescent="0.3">
      <c r="C228" s="235" t="s">
        <v>257</v>
      </c>
      <c r="D228" t="s">
        <v>386</v>
      </c>
      <c r="J228" t="s">
        <v>577</v>
      </c>
      <c r="K228" t="s">
        <v>577</v>
      </c>
    </row>
    <row r="231" spans="1:12" x14ac:dyDescent="0.3">
      <c r="A231" s="235" t="s">
        <v>32</v>
      </c>
    </row>
    <row r="232" spans="1:12" x14ac:dyDescent="0.3">
      <c r="B232" t="s">
        <v>39</v>
      </c>
    </row>
    <row r="233" spans="1:12" x14ac:dyDescent="0.3">
      <c r="C233" t="s">
        <v>430</v>
      </c>
      <c r="D233" t="s">
        <v>452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</row>
    <row r="234" spans="1:12" x14ac:dyDescent="0.3">
      <c r="B234" t="s">
        <v>578</v>
      </c>
    </row>
    <row r="235" spans="1:12" x14ac:dyDescent="0.3">
      <c r="C235" t="s">
        <v>430</v>
      </c>
      <c r="D235" t="s">
        <v>452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</row>
    <row r="236" spans="1:12" x14ac:dyDescent="0.3">
      <c r="B236" t="s">
        <v>579</v>
      </c>
    </row>
    <row r="237" spans="1:12" x14ac:dyDescent="0.3">
      <c r="C237" t="s">
        <v>430</v>
      </c>
      <c r="D237" t="s">
        <v>452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</row>
    <row r="238" spans="1:12" x14ac:dyDescent="0.3">
      <c r="B238" t="s">
        <v>580</v>
      </c>
      <c r="L238" s="238" t="s">
        <v>581</v>
      </c>
    </row>
    <row r="239" spans="1:12" x14ac:dyDescent="0.3">
      <c r="C239" s="235" t="s">
        <v>430</v>
      </c>
      <c r="D239" t="s">
        <v>386</v>
      </c>
      <c r="E239" s="189" t="s">
        <v>27</v>
      </c>
      <c r="F239" s="189" t="s">
        <v>582</v>
      </c>
      <c r="G239" s="188">
        <v>1</v>
      </c>
      <c r="H239" s="188">
        <v>1</v>
      </c>
      <c r="I239" s="188">
        <v>1</v>
      </c>
      <c r="J239" s="188">
        <v>1</v>
      </c>
      <c r="K239" s="188">
        <v>1</v>
      </c>
    </row>
    <row r="241" spans="1:11" x14ac:dyDescent="0.3">
      <c r="A241" s="235" t="s">
        <v>289</v>
      </c>
    </row>
    <row r="242" spans="1:11" x14ac:dyDescent="0.3">
      <c r="B242" s="239" t="s">
        <v>291</v>
      </c>
    </row>
    <row r="243" spans="1:11" x14ac:dyDescent="0.3">
      <c r="C243" s="235" t="s">
        <v>430</v>
      </c>
      <c r="D243" t="s">
        <v>386</v>
      </c>
      <c r="E243" s="189" t="s">
        <v>27</v>
      </c>
      <c r="F243" s="189" t="s">
        <v>27</v>
      </c>
      <c r="G243" s="188">
        <v>0.9</v>
      </c>
      <c r="H243" s="188">
        <v>0.98</v>
      </c>
      <c r="I243" s="188">
        <v>1</v>
      </c>
      <c r="J243" s="188">
        <v>1</v>
      </c>
      <c r="K243" s="188">
        <v>1</v>
      </c>
    </row>
    <row r="245" spans="1:11" x14ac:dyDescent="0.3">
      <c r="A245" s="235" t="s">
        <v>583</v>
      </c>
    </row>
    <row r="246" spans="1:11" x14ac:dyDescent="0.3">
      <c r="B246" s="239" t="s">
        <v>270</v>
      </c>
    </row>
    <row r="247" spans="1:11" x14ac:dyDescent="0.3">
      <c r="C247" s="235" t="s">
        <v>430</v>
      </c>
      <c r="D247" t="s">
        <v>386</v>
      </c>
      <c r="E247" s="189" t="s">
        <v>27</v>
      </c>
      <c r="F247" s="189" t="s">
        <v>27</v>
      </c>
      <c r="G247" s="189" t="s">
        <v>584</v>
      </c>
      <c r="H247" s="189" t="s">
        <v>585</v>
      </c>
      <c r="I247" s="189" t="s">
        <v>271</v>
      </c>
      <c r="J247" s="189" t="s">
        <v>586</v>
      </c>
      <c r="K247" s="189" t="s">
        <v>587</v>
      </c>
    </row>
    <row r="248" spans="1:11" x14ac:dyDescent="0.3">
      <c r="B248" s="239" t="s">
        <v>267</v>
      </c>
    </row>
    <row r="249" spans="1:11" x14ac:dyDescent="0.3">
      <c r="C249" s="235" t="s">
        <v>430</v>
      </c>
      <c r="D249" t="s">
        <v>386</v>
      </c>
      <c r="E249" s="189" t="s">
        <v>27</v>
      </c>
      <c r="F249" s="189" t="s">
        <v>27</v>
      </c>
      <c r="G249" s="189" t="s">
        <v>588</v>
      </c>
      <c r="H249" s="189" t="s">
        <v>269</v>
      </c>
      <c r="I249" s="189" t="s">
        <v>269</v>
      </c>
      <c r="J249" s="189" t="s">
        <v>589</v>
      </c>
      <c r="K249" s="188">
        <v>1</v>
      </c>
    </row>
    <row r="251" spans="1:11" x14ac:dyDescent="0.3">
      <c r="A251" s="235" t="s">
        <v>285</v>
      </c>
    </row>
    <row r="252" spans="1:11" x14ac:dyDescent="0.3">
      <c r="B252" s="235" t="s">
        <v>590</v>
      </c>
    </row>
    <row r="253" spans="1:11" x14ac:dyDescent="0.3">
      <c r="C253" s="235" t="s">
        <v>430</v>
      </c>
      <c r="D253" t="s">
        <v>386</v>
      </c>
      <c r="E253" s="189" t="s">
        <v>27</v>
      </c>
      <c r="F253" s="189" t="s">
        <v>27</v>
      </c>
      <c r="G253" s="189" t="s">
        <v>271</v>
      </c>
      <c r="H253" s="189" t="s">
        <v>591</v>
      </c>
      <c r="I253" s="189" t="s">
        <v>249</v>
      </c>
      <c r="J253" s="230"/>
    </row>
    <row r="254" spans="1:11" x14ac:dyDescent="0.3">
      <c r="B254" s="235" t="s">
        <v>283</v>
      </c>
    </row>
    <row r="255" spans="1:11" x14ac:dyDescent="0.3">
      <c r="C255" s="235" t="s">
        <v>430</v>
      </c>
      <c r="D255" s="235" t="s">
        <v>592</v>
      </c>
      <c r="E255" s="189" t="s">
        <v>27</v>
      </c>
      <c r="F255" s="189" t="s">
        <v>27</v>
      </c>
      <c r="G255" s="189">
        <v>2</v>
      </c>
      <c r="H255" s="189">
        <v>2.5</v>
      </c>
      <c r="I255" s="189" t="s">
        <v>284</v>
      </c>
      <c r="J255" s="230"/>
    </row>
  </sheetData>
  <phoneticPr fontId="4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6D5F6-A77D-4570-8913-B205AF71F88F}">
  <sheetPr>
    <tabColor rgb="FFCC0099"/>
  </sheetPr>
  <dimension ref="C4:X60"/>
  <sheetViews>
    <sheetView zoomScale="55" zoomScaleNormal="55" workbookViewId="0">
      <selection activeCell="L24" sqref="L24"/>
    </sheetView>
  </sheetViews>
  <sheetFormatPr defaultColWidth="8.88671875" defaultRowHeight="13.8" x14ac:dyDescent="0.3"/>
  <cols>
    <col min="1" max="2" width="8.88671875" style="15"/>
    <col min="3" max="3" width="30.33203125" style="15" customWidth="1"/>
    <col min="4" max="4" width="19.6640625" style="15" customWidth="1"/>
    <col min="5" max="6" width="17.33203125" style="15" customWidth="1"/>
    <col min="7" max="16384" width="8.88671875" style="15"/>
  </cols>
  <sheetData>
    <row r="4" spans="3:18" ht="15" x14ac:dyDescent="0.3">
      <c r="C4" s="16" t="s">
        <v>32</v>
      </c>
    </row>
    <row r="5" spans="3:18" ht="15.6" thickBot="1" x14ac:dyDescent="0.35">
      <c r="D5" s="16"/>
      <c r="E5" s="16"/>
      <c r="F5" s="16"/>
      <c r="G5" s="15" t="s">
        <v>33</v>
      </c>
      <c r="M5" s="15" t="s">
        <v>34</v>
      </c>
    </row>
    <row r="6" spans="3:18" ht="15.6" thickBot="1" x14ac:dyDescent="0.35">
      <c r="C6" s="120" t="s">
        <v>35</v>
      </c>
      <c r="D6" s="120" t="s">
        <v>36</v>
      </c>
      <c r="E6" s="120" t="s">
        <v>37</v>
      </c>
      <c r="F6" s="120" t="s">
        <v>38</v>
      </c>
      <c r="G6" s="115">
        <v>2020</v>
      </c>
      <c r="H6" s="17">
        <v>2021</v>
      </c>
      <c r="I6" s="17">
        <v>2022</v>
      </c>
      <c r="J6" s="17">
        <v>2023</v>
      </c>
      <c r="K6" s="17">
        <v>2024</v>
      </c>
      <c r="L6" s="17">
        <v>2025</v>
      </c>
      <c r="M6" s="17">
        <v>2020</v>
      </c>
      <c r="N6" s="17">
        <v>2021</v>
      </c>
      <c r="O6" s="17">
        <v>2022</v>
      </c>
      <c r="P6" s="17">
        <v>2023</v>
      </c>
      <c r="Q6" s="17">
        <v>2024</v>
      </c>
      <c r="R6" s="17">
        <v>2025</v>
      </c>
    </row>
    <row r="7" spans="3:18" ht="30" customHeight="1" x14ac:dyDescent="0.3">
      <c r="C7" s="265" t="s">
        <v>39</v>
      </c>
      <c r="D7" s="96"/>
      <c r="E7" s="96"/>
      <c r="F7" s="18"/>
      <c r="G7" s="110">
        <v>0</v>
      </c>
      <c r="H7" s="19">
        <v>0</v>
      </c>
      <c r="I7" s="19">
        <v>0</v>
      </c>
      <c r="J7" s="19">
        <v>0</v>
      </c>
      <c r="L7" s="112"/>
      <c r="R7" s="112"/>
    </row>
    <row r="8" spans="3:18" ht="30.6" x14ac:dyDescent="0.3">
      <c r="C8" s="266"/>
      <c r="D8" s="20" t="s">
        <v>40</v>
      </c>
      <c r="E8" s="20"/>
      <c r="F8" s="20"/>
      <c r="G8" s="110">
        <v>0</v>
      </c>
      <c r="H8" s="19">
        <v>0</v>
      </c>
      <c r="I8" s="19">
        <v>0</v>
      </c>
      <c r="J8" s="19">
        <v>0</v>
      </c>
      <c r="L8" s="112"/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12">
        <v>0</v>
      </c>
    </row>
    <row r="9" spans="3:18" ht="45" x14ac:dyDescent="0.3">
      <c r="C9" s="266"/>
      <c r="D9" s="20" t="s">
        <v>41</v>
      </c>
      <c r="E9" s="20"/>
      <c r="F9" s="20"/>
      <c r="G9" s="110">
        <v>0</v>
      </c>
      <c r="H9" s="19">
        <v>0</v>
      </c>
      <c r="I9" s="19">
        <v>0</v>
      </c>
      <c r="J9" s="19">
        <v>0</v>
      </c>
      <c r="L9" s="112"/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12">
        <v>0</v>
      </c>
    </row>
    <row r="10" spans="3:18" ht="61.2" thickBot="1" x14ac:dyDescent="0.35">
      <c r="C10" s="267"/>
      <c r="D10" s="21" t="s">
        <v>42</v>
      </c>
      <c r="F10" s="21"/>
      <c r="G10" s="116">
        <v>0</v>
      </c>
      <c r="H10" s="22">
        <v>0</v>
      </c>
      <c r="I10" s="22">
        <v>0</v>
      </c>
      <c r="J10" s="22">
        <v>0</v>
      </c>
      <c r="K10" s="113"/>
      <c r="L10" s="114"/>
      <c r="M10" s="113">
        <v>0</v>
      </c>
      <c r="N10" s="113">
        <v>0</v>
      </c>
      <c r="O10" s="113">
        <v>0</v>
      </c>
      <c r="P10" s="113">
        <v>0</v>
      </c>
      <c r="Q10" s="113">
        <v>0</v>
      </c>
      <c r="R10" s="114">
        <v>0</v>
      </c>
    </row>
    <row r="11" spans="3:18" ht="45" x14ac:dyDescent="0.3">
      <c r="C11" s="265" t="s">
        <v>43</v>
      </c>
      <c r="D11" s="121" t="s">
        <v>44</v>
      </c>
      <c r="E11" s="96"/>
      <c r="F11" s="96"/>
      <c r="G11" s="122">
        <v>0</v>
      </c>
      <c r="H11" s="111">
        <v>0</v>
      </c>
      <c r="I11" s="111">
        <v>0</v>
      </c>
      <c r="J11" s="111">
        <v>0</v>
      </c>
      <c r="K11" s="123"/>
      <c r="L11" s="124"/>
      <c r="M11" s="123"/>
      <c r="N11" s="123"/>
      <c r="O11" s="123"/>
      <c r="P11" s="123"/>
      <c r="Q11" s="123"/>
      <c r="R11" s="124"/>
    </row>
    <row r="12" spans="3:18" ht="30.6" x14ac:dyDescent="0.3">
      <c r="C12" s="266"/>
      <c r="E12" s="20" t="s">
        <v>40</v>
      </c>
      <c r="F12" s="20"/>
      <c r="G12" s="110">
        <v>0</v>
      </c>
      <c r="H12" s="19">
        <v>0</v>
      </c>
      <c r="I12" s="19">
        <v>0</v>
      </c>
      <c r="J12" s="19">
        <v>0</v>
      </c>
      <c r="L12" s="112"/>
      <c r="R12" s="112"/>
    </row>
    <row r="13" spans="3:18" ht="45.6" thickBot="1" x14ac:dyDescent="0.35">
      <c r="C13" s="266"/>
      <c r="E13" s="21" t="s">
        <v>45</v>
      </c>
      <c r="F13" s="21"/>
      <c r="G13" s="116">
        <v>0</v>
      </c>
      <c r="H13" s="22">
        <v>0</v>
      </c>
      <c r="I13" s="22">
        <v>0</v>
      </c>
      <c r="J13" s="22">
        <v>0</v>
      </c>
      <c r="K13" s="113"/>
      <c r="L13" s="114"/>
      <c r="M13" s="113"/>
      <c r="N13" s="113"/>
      <c r="O13" s="113"/>
      <c r="P13" s="113"/>
      <c r="Q13" s="113"/>
      <c r="R13" s="114"/>
    </row>
    <row r="14" spans="3:18" ht="45" x14ac:dyDescent="0.3">
      <c r="C14" s="266"/>
      <c r="D14" s="121" t="s">
        <v>46</v>
      </c>
      <c r="E14" s="96"/>
      <c r="F14" s="96"/>
      <c r="G14" s="122">
        <v>0</v>
      </c>
      <c r="H14" s="111">
        <v>0</v>
      </c>
      <c r="I14" s="111">
        <v>0</v>
      </c>
      <c r="J14" s="111">
        <v>0</v>
      </c>
      <c r="K14" s="123"/>
      <c r="L14" s="124"/>
      <c r="M14" s="123"/>
      <c r="N14" s="123"/>
      <c r="O14" s="123"/>
      <c r="P14" s="123"/>
      <c r="Q14" s="123"/>
      <c r="R14" s="124"/>
    </row>
    <row r="15" spans="3:18" ht="30.6" x14ac:dyDescent="0.3">
      <c r="C15" s="266"/>
      <c r="D15" s="125"/>
      <c r="E15" s="20" t="s">
        <v>40</v>
      </c>
      <c r="F15" s="20"/>
      <c r="G15" s="110">
        <v>0</v>
      </c>
      <c r="H15" s="19">
        <v>0</v>
      </c>
      <c r="I15" s="19">
        <v>0</v>
      </c>
      <c r="J15" s="19">
        <v>0</v>
      </c>
      <c r="L15" s="112"/>
      <c r="R15" s="112"/>
    </row>
    <row r="16" spans="3:18" ht="45.6" thickBot="1" x14ac:dyDescent="0.35">
      <c r="C16" s="267"/>
      <c r="D16" s="126"/>
      <c r="E16" s="21" t="s">
        <v>45</v>
      </c>
      <c r="F16" s="21"/>
      <c r="G16" s="116">
        <v>0</v>
      </c>
      <c r="H16" s="22">
        <v>0</v>
      </c>
      <c r="I16" s="22">
        <v>0</v>
      </c>
      <c r="J16" s="22">
        <v>0</v>
      </c>
      <c r="K16" s="113"/>
      <c r="L16" s="114"/>
      <c r="M16" s="113"/>
      <c r="N16" s="113"/>
      <c r="O16" s="113"/>
      <c r="P16" s="113"/>
      <c r="Q16" s="113"/>
      <c r="R16" s="114"/>
    </row>
    <row r="17" spans="3:24" ht="30" customHeight="1" x14ac:dyDescent="0.3">
      <c r="C17" s="268" t="s">
        <v>47</v>
      </c>
      <c r="D17" s="96"/>
      <c r="E17" s="96"/>
      <c r="F17" s="96"/>
      <c r="G17" s="122">
        <v>0</v>
      </c>
      <c r="H17" s="111">
        <v>1</v>
      </c>
      <c r="I17" s="111">
        <v>1</v>
      </c>
      <c r="J17" s="111">
        <v>0</v>
      </c>
      <c r="K17" s="123"/>
      <c r="L17" s="124"/>
      <c r="M17" s="123"/>
      <c r="N17" s="123"/>
      <c r="O17" s="123"/>
      <c r="P17" s="123"/>
      <c r="Q17" s="123"/>
      <c r="R17" s="124"/>
    </row>
    <row r="18" spans="3:24" ht="30" x14ac:dyDescent="0.3">
      <c r="C18" s="269"/>
      <c r="D18" s="20"/>
      <c r="E18" s="20"/>
      <c r="F18" s="20" t="s">
        <v>48</v>
      </c>
      <c r="G18" s="110">
        <v>0</v>
      </c>
      <c r="H18" s="19">
        <v>0</v>
      </c>
      <c r="I18" s="19">
        <v>0</v>
      </c>
      <c r="J18" s="19">
        <v>0</v>
      </c>
      <c r="L18" s="112"/>
      <c r="R18" s="112"/>
    </row>
    <row r="19" spans="3:24" ht="30" x14ac:dyDescent="0.3">
      <c r="C19" s="269"/>
      <c r="D19" s="20"/>
      <c r="E19" s="20"/>
      <c r="F19" s="20" t="s">
        <v>49</v>
      </c>
      <c r="G19" s="110">
        <v>0</v>
      </c>
      <c r="H19" s="19">
        <v>0</v>
      </c>
      <c r="I19" s="19">
        <v>0</v>
      </c>
      <c r="J19" s="19">
        <v>0</v>
      </c>
      <c r="L19" s="112"/>
      <c r="R19" s="112"/>
    </row>
    <row r="20" spans="3:24" ht="15.6" thickBot="1" x14ac:dyDescent="0.35">
      <c r="C20" s="270"/>
      <c r="D20" s="21"/>
      <c r="E20" s="21"/>
      <c r="F20" s="21" t="s">
        <v>50</v>
      </c>
      <c r="G20" s="116">
        <v>0</v>
      </c>
      <c r="H20" s="22">
        <v>1</v>
      </c>
      <c r="I20" s="22">
        <v>1</v>
      </c>
      <c r="J20" s="22">
        <v>0</v>
      </c>
      <c r="K20" s="113"/>
      <c r="L20" s="114"/>
      <c r="M20" s="113"/>
      <c r="N20" s="113"/>
      <c r="O20" s="113"/>
      <c r="P20" s="113"/>
      <c r="Q20" s="113"/>
      <c r="R20" s="114"/>
    </row>
    <row r="21" spans="3:24" ht="31.2" thickBot="1" x14ac:dyDescent="0.35">
      <c r="C21" s="127" t="s">
        <v>51</v>
      </c>
      <c r="D21" s="127"/>
      <c r="E21" s="127"/>
      <c r="F21" s="127"/>
      <c r="G21" s="128">
        <v>0</v>
      </c>
      <c r="H21" s="129">
        <v>1</v>
      </c>
      <c r="I21" s="129">
        <v>1</v>
      </c>
      <c r="J21" s="129">
        <v>0</v>
      </c>
      <c r="K21" s="130"/>
      <c r="L21" s="131"/>
      <c r="M21" s="130">
        <v>0</v>
      </c>
      <c r="N21" s="130">
        <v>0</v>
      </c>
      <c r="O21" s="130">
        <v>0</v>
      </c>
      <c r="P21" s="130">
        <v>0</v>
      </c>
      <c r="Q21" s="130">
        <v>0</v>
      </c>
      <c r="R21" s="131">
        <v>0</v>
      </c>
    </row>
    <row r="22" spans="3:24" ht="15.6" customHeight="1" x14ac:dyDescent="0.3">
      <c r="C22" s="268" t="s">
        <v>52</v>
      </c>
      <c r="D22" s="96"/>
      <c r="E22" s="96"/>
      <c r="F22" s="96"/>
      <c r="G22" s="122"/>
      <c r="H22" s="111"/>
      <c r="I22" s="111"/>
      <c r="J22" s="111"/>
      <c r="K22" s="123"/>
      <c r="L22" s="124"/>
      <c r="M22" s="123"/>
      <c r="N22" s="123"/>
      <c r="O22" s="123"/>
      <c r="P22" s="123"/>
      <c r="Q22" s="123"/>
      <c r="R22" s="124"/>
    </row>
    <row r="23" spans="3:24" ht="30" x14ac:dyDescent="0.3">
      <c r="C23" s="269"/>
      <c r="D23" s="20" t="s">
        <v>53</v>
      </c>
      <c r="E23" s="20"/>
      <c r="F23" s="20"/>
      <c r="G23" s="110">
        <v>0</v>
      </c>
      <c r="H23" s="19">
        <v>0</v>
      </c>
      <c r="I23" s="19">
        <v>0</v>
      </c>
      <c r="J23" s="19">
        <v>0</v>
      </c>
      <c r="L23" s="112"/>
      <c r="R23" s="112"/>
    </row>
    <row r="24" spans="3:24" ht="45.6" thickBot="1" x14ac:dyDescent="0.35">
      <c r="C24" s="270"/>
      <c r="D24" s="21" t="s">
        <v>54</v>
      </c>
      <c r="E24" s="21"/>
      <c r="F24" s="21"/>
      <c r="G24" s="116">
        <v>0</v>
      </c>
      <c r="H24" s="22">
        <v>0</v>
      </c>
      <c r="I24" s="22">
        <v>0</v>
      </c>
      <c r="J24" s="22">
        <v>0</v>
      </c>
      <c r="K24" s="113"/>
      <c r="L24" s="114"/>
      <c r="M24" s="113"/>
      <c r="N24" s="113"/>
      <c r="O24" s="113"/>
      <c r="P24" s="113"/>
      <c r="Q24" s="113"/>
      <c r="R24" s="114"/>
    </row>
    <row r="25" spans="3:24" ht="15.6" x14ac:dyDescent="0.3">
      <c r="C25" s="23" t="s">
        <v>55</v>
      </c>
      <c r="D25" s="23"/>
      <c r="E25" s="23"/>
      <c r="F25" s="23"/>
    </row>
    <row r="26" spans="3:24" ht="15.6" x14ac:dyDescent="0.3">
      <c r="C26" s="24" t="s">
        <v>56</v>
      </c>
      <c r="D26" s="24"/>
      <c r="E26" s="24"/>
      <c r="F26" s="24"/>
    </row>
    <row r="27" spans="3:24" ht="15.6" x14ac:dyDescent="0.3">
      <c r="C27" s="23" t="s">
        <v>57</v>
      </c>
      <c r="D27" s="23"/>
      <c r="E27" s="23"/>
      <c r="F27" s="23"/>
    </row>
    <row r="28" spans="3:24" ht="15.6" x14ac:dyDescent="0.3">
      <c r="C28" s="24" t="s">
        <v>58</v>
      </c>
      <c r="D28" s="24"/>
      <c r="E28" s="24"/>
      <c r="F28" s="24"/>
    </row>
    <row r="31" spans="3:24" ht="15.6" thickBot="1" x14ac:dyDescent="0.35">
      <c r="D31" s="16"/>
      <c r="E31" s="16"/>
      <c r="F31" s="16"/>
      <c r="G31" s="15" t="s">
        <v>33</v>
      </c>
      <c r="S31" s="15" t="s">
        <v>34</v>
      </c>
    </row>
    <row r="32" spans="3:24" ht="15.6" thickBot="1" x14ac:dyDescent="0.35">
      <c r="C32" s="263" t="s">
        <v>35</v>
      </c>
      <c r="D32" s="263" t="s">
        <v>36</v>
      </c>
      <c r="E32" s="263" t="s">
        <v>37</v>
      </c>
      <c r="F32" s="263" t="s">
        <v>38</v>
      </c>
      <c r="G32" s="253">
        <v>2020</v>
      </c>
      <c r="H32" s="254"/>
      <c r="I32" s="253">
        <v>2021</v>
      </c>
      <c r="J32" s="254"/>
      <c r="K32" s="253">
        <v>2022</v>
      </c>
      <c r="L32" s="254"/>
      <c r="M32" s="253">
        <v>2023</v>
      </c>
      <c r="N32" s="254"/>
      <c r="O32" s="253">
        <v>2024</v>
      </c>
      <c r="P32" s="254"/>
      <c r="Q32" s="253">
        <v>2025</v>
      </c>
      <c r="R32" s="254"/>
      <c r="S32" s="115">
        <v>2020</v>
      </c>
      <c r="T32" s="17">
        <v>2021</v>
      </c>
      <c r="U32" s="17">
        <v>2022</v>
      </c>
      <c r="V32" s="17">
        <v>2023</v>
      </c>
      <c r="W32" s="17">
        <v>2024</v>
      </c>
      <c r="X32" s="17">
        <v>2025</v>
      </c>
    </row>
    <row r="33" spans="3:24" ht="15.6" thickBot="1" x14ac:dyDescent="0.35">
      <c r="C33" s="264"/>
      <c r="D33" s="264"/>
      <c r="E33" s="264"/>
      <c r="F33" s="264"/>
      <c r="G33" s="132" t="s">
        <v>59</v>
      </c>
      <c r="H33" s="132">
        <v>2020</v>
      </c>
      <c r="I33" s="132" t="s">
        <v>59</v>
      </c>
      <c r="J33" s="132">
        <v>2021</v>
      </c>
      <c r="K33" s="132" t="s">
        <v>59</v>
      </c>
      <c r="L33" s="132">
        <v>2022</v>
      </c>
      <c r="M33" s="132" t="s">
        <v>59</v>
      </c>
      <c r="N33" s="132">
        <v>2023</v>
      </c>
      <c r="O33" s="132" t="s">
        <v>59</v>
      </c>
      <c r="P33" s="132" t="s">
        <v>60</v>
      </c>
      <c r="Q33" s="132" t="s">
        <v>59</v>
      </c>
      <c r="R33" s="132" t="s">
        <v>60</v>
      </c>
      <c r="S33" s="133"/>
      <c r="T33" s="134"/>
      <c r="U33" s="134"/>
      <c r="V33" s="134"/>
      <c r="W33" s="134"/>
      <c r="X33" s="132"/>
    </row>
    <row r="34" spans="3:24" ht="46.2" customHeight="1" x14ac:dyDescent="0.3">
      <c r="C34" s="255" t="s">
        <v>61</v>
      </c>
      <c r="D34" s="258" t="s">
        <v>62</v>
      </c>
      <c r="E34" s="135" t="s">
        <v>63</v>
      </c>
      <c r="F34" s="136"/>
      <c r="G34" s="111"/>
      <c r="H34" s="111"/>
      <c r="I34" s="111"/>
      <c r="J34" s="111"/>
      <c r="K34" s="111"/>
      <c r="L34" s="111"/>
      <c r="M34" s="111"/>
      <c r="N34" s="111"/>
      <c r="O34" s="137"/>
      <c r="P34" s="123"/>
      <c r="Q34" s="123"/>
      <c r="R34" s="124"/>
      <c r="S34" s="137"/>
      <c r="T34" s="123"/>
      <c r="U34" s="123"/>
      <c r="V34" s="123"/>
      <c r="W34" s="123"/>
      <c r="X34" s="124"/>
    </row>
    <row r="35" spans="3:24" ht="45" x14ac:dyDescent="0.3">
      <c r="C35" s="256"/>
      <c r="D35" s="259"/>
      <c r="E35" s="20" t="s">
        <v>64</v>
      </c>
      <c r="F35" s="125"/>
      <c r="G35" s="19" t="s">
        <v>27</v>
      </c>
      <c r="H35" s="19" t="s">
        <v>27</v>
      </c>
      <c r="I35" s="19" t="s">
        <v>27</v>
      </c>
      <c r="J35" s="19" t="s">
        <v>27</v>
      </c>
      <c r="K35" s="19" t="s">
        <v>27</v>
      </c>
      <c r="L35" s="19"/>
      <c r="M35" s="19">
        <v>43</v>
      </c>
      <c r="N35" s="25">
        <v>1</v>
      </c>
      <c r="O35" s="138"/>
      <c r="R35" s="112"/>
      <c r="S35" s="139">
        <v>1</v>
      </c>
      <c r="T35" s="105">
        <v>1</v>
      </c>
      <c r="U35" s="105">
        <v>1</v>
      </c>
      <c r="V35" s="105">
        <v>1</v>
      </c>
      <c r="W35" s="105">
        <v>1</v>
      </c>
      <c r="X35" s="140">
        <v>1</v>
      </c>
    </row>
    <row r="36" spans="3:24" ht="45" x14ac:dyDescent="0.3">
      <c r="C36" s="256"/>
      <c r="D36" s="259"/>
      <c r="E36" s="20" t="s">
        <v>65</v>
      </c>
      <c r="F36" s="125"/>
      <c r="G36" s="19"/>
      <c r="H36" s="19"/>
      <c r="I36" s="19"/>
      <c r="J36" s="19"/>
      <c r="K36" s="19"/>
      <c r="L36" s="19"/>
      <c r="M36" s="19"/>
      <c r="N36" s="25">
        <f>100%-N35</f>
        <v>0</v>
      </c>
      <c r="O36" s="138"/>
      <c r="R36" s="112"/>
      <c r="S36" s="139"/>
      <c r="T36" s="105"/>
      <c r="U36" s="105"/>
      <c r="V36" s="105"/>
      <c r="W36" s="105"/>
      <c r="X36" s="140"/>
    </row>
    <row r="37" spans="3:24" ht="60" x14ac:dyDescent="0.3">
      <c r="C37" s="256"/>
      <c r="D37" s="259"/>
      <c r="E37" s="141" t="s">
        <v>66</v>
      </c>
      <c r="F37" s="125"/>
      <c r="G37" s="19"/>
      <c r="H37" s="19"/>
      <c r="I37" s="19"/>
      <c r="J37" s="19"/>
      <c r="K37" s="19"/>
      <c r="L37" s="19"/>
      <c r="M37" s="19"/>
      <c r="N37" s="25"/>
      <c r="O37" s="138"/>
      <c r="R37" s="112"/>
      <c r="S37" s="139"/>
      <c r="T37" s="105"/>
      <c r="U37" s="105"/>
      <c r="V37" s="105"/>
      <c r="W37" s="105"/>
      <c r="X37" s="140"/>
    </row>
    <row r="38" spans="3:24" ht="60" x14ac:dyDescent="0.3">
      <c r="C38" s="256"/>
      <c r="D38" s="259"/>
      <c r="E38" s="20" t="s">
        <v>67</v>
      </c>
      <c r="F38" s="125"/>
      <c r="G38" s="19" t="s">
        <v>27</v>
      </c>
      <c r="H38" s="19" t="s">
        <v>27</v>
      </c>
      <c r="I38" s="19" t="s">
        <v>27</v>
      </c>
      <c r="J38" s="19" t="s">
        <v>27</v>
      </c>
      <c r="K38" s="19" t="s">
        <v>27</v>
      </c>
      <c r="L38" s="19" t="s">
        <v>27</v>
      </c>
      <c r="M38" s="19">
        <v>17</v>
      </c>
      <c r="N38" s="25">
        <v>0.4</v>
      </c>
      <c r="O38" s="138"/>
      <c r="R38" s="112"/>
      <c r="S38" s="138"/>
      <c r="X38" s="112"/>
    </row>
    <row r="39" spans="3:24" ht="60" x14ac:dyDescent="0.3">
      <c r="C39" s="256"/>
      <c r="D39" s="259"/>
      <c r="E39" s="20" t="s">
        <v>68</v>
      </c>
      <c r="F39" s="125" t="s">
        <v>69</v>
      </c>
      <c r="G39" s="19"/>
      <c r="H39" s="19"/>
      <c r="I39" s="19"/>
      <c r="J39" s="19"/>
      <c r="K39" s="19"/>
      <c r="L39" s="19" t="s">
        <v>27</v>
      </c>
      <c r="M39" s="19"/>
      <c r="N39" s="25">
        <f>100%-N38</f>
        <v>0.6</v>
      </c>
      <c r="O39" s="138"/>
      <c r="R39" s="112"/>
      <c r="S39" s="138"/>
      <c r="X39" s="112"/>
    </row>
    <row r="40" spans="3:24" ht="30" x14ac:dyDescent="0.3">
      <c r="C40" s="256"/>
      <c r="D40" s="259"/>
      <c r="E40" s="141" t="s">
        <v>70</v>
      </c>
      <c r="F40" s="125"/>
      <c r="G40" s="19"/>
      <c r="H40" s="19"/>
      <c r="I40" s="19"/>
      <c r="J40" s="19"/>
      <c r="K40" s="19"/>
      <c r="L40" s="19"/>
      <c r="M40" s="19"/>
      <c r="N40" s="25"/>
      <c r="O40" s="138"/>
      <c r="R40" s="112"/>
      <c r="S40" s="138"/>
      <c r="X40" s="112"/>
    </row>
    <row r="41" spans="3:24" ht="30" x14ac:dyDescent="0.3">
      <c r="C41" s="256"/>
      <c r="D41" s="259"/>
      <c r="E41" s="20" t="s">
        <v>71</v>
      </c>
      <c r="F41" s="125"/>
      <c r="G41" s="19" t="s">
        <v>27</v>
      </c>
      <c r="H41" s="19" t="s">
        <v>27</v>
      </c>
      <c r="I41" s="19" t="s">
        <v>27</v>
      </c>
      <c r="J41" s="19" t="s">
        <v>27</v>
      </c>
      <c r="K41" s="19" t="s">
        <v>27</v>
      </c>
      <c r="L41" s="19" t="s">
        <v>27</v>
      </c>
      <c r="M41" s="19">
        <v>7</v>
      </c>
      <c r="N41" s="25">
        <v>0.16</v>
      </c>
      <c r="O41" s="138"/>
      <c r="R41" s="112"/>
      <c r="S41" s="138"/>
      <c r="X41" s="112"/>
    </row>
    <row r="42" spans="3:24" ht="30" x14ac:dyDescent="0.3">
      <c r="C42" s="256"/>
      <c r="D42" s="259"/>
      <c r="E42" s="20" t="s">
        <v>72</v>
      </c>
      <c r="F42" s="125"/>
      <c r="G42" s="19"/>
      <c r="H42" s="19"/>
      <c r="I42" s="19"/>
      <c r="J42" s="19"/>
      <c r="K42" s="19"/>
      <c r="L42" s="19"/>
      <c r="M42" s="19"/>
      <c r="N42" s="25">
        <f>100%-N41</f>
        <v>0.84</v>
      </c>
      <c r="O42" s="138"/>
      <c r="R42" s="112"/>
      <c r="S42" s="138"/>
      <c r="X42" s="112"/>
    </row>
    <row r="43" spans="3:24" ht="45" x14ac:dyDescent="0.3">
      <c r="C43" s="256"/>
      <c r="D43" s="259"/>
      <c r="E43" s="141" t="s">
        <v>73</v>
      </c>
      <c r="F43" s="125"/>
      <c r="G43" s="19"/>
      <c r="H43" s="19"/>
      <c r="I43" s="19"/>
      <c r="J43" s="19"/>
      <c r="K43" s="19"/>
      <c r="L43" s="19"/>
      <c r="M43" s="19"/>
      <c r="N43" s="25"/>
      <c r="O43" s="138"/>
      <c r="R43" s="112"/>
      <c r="S43" s="138"/>
      <c r="X43" s="112"/>
    </row>
    <row r="44" spans="3:24" ht="45" x14ac:dyDescent="0.3">
      <c r="C44" s="256"/>
      <c r="D44" s="259"/>
      <c r="E44" s="20" t="s">
        <v>74</v>
      </c>
      <c r="F44" s="20"/>
      <c r="G44" s="110" t="s">
        <v>27</v>
      </c>
      <c r="H44" s="19" t="s">
        <v>27</v>
      </c>
      <c r="I44" s="19" t="s">
        <v>27</v>
      </c>
      <c r="J44" s="19" t="s">
        <v>27</v>
      </c>
      <c r="K44" s="19" t="s">
        <v>27</v>
      </c>
      <c r="L44" s="19" t="s">
        <v>27</v>
      </c>
      <c r="M44" s="19">
        <v>8</v>
      </c>
      <c r="N44" s="25">
        <v>0.19</v>
      </c>
      <c r="O44" s="138"/>
      <c r="R44" s="112"/>
      <c r="S44" s="138"/>
      <c r="X44" s="112"/>
    </row>
    <row r="45" spans="3:24" ht="45.6" thickBot="1" x14ac:dyDescent="0.35">
      <c r="C45" s="256"/>
      <c r="D45" s="259"/>
      <c r="E45" s="20" t="s">
        <v>75</v>
      </c>
      <c r="F45" s="125"/>
      <c r="G45" s="19"/>
      <c r="H45" s="19"/>
      <c r="I45" s="19"/>
      <c r="J45" s="19"/>
      <c r="K45" s="19"/>
      <c r="L45" s="19"/>
      <c r="M45" s="19"/>
      <c r="N45" s="142">
        <f>100%-N44</f>
        <v>0.81</v>
      </c>
      <c r="O45" s="138"/>
      <c r="R45" s="112"/>
      <c r="S45" s="138"/>
      <c r="X45" s="112"/>
    </row>
    <row r="46" spans="3:24" ht="45" x14ac:dyDescent="0.3">
      <c r="C46" s="256"/>
      <c r="D46" s="260" t="s">
        <v>76</v>
      </c>
      <c r="E46" s="135" t="s">
        <v>63</v>
      </c>
      <c r="F46" s="121"/>
      <c r="G46" s="111"/>
      <c r="H46" s="111"/>
      <c r="I46" s="111"/>
      <c r="J46" s="111"/>
      <c r="K46" s="111"/>
      <c r="L46" s="111"/>
      <c r="M46" s="111"/>
      <c r="N46" s="111"/>
      <c r="O46" s="137"/>
      <c r="P46" s="123"/>
      <c r="Q46" s="123"/>
      <c r="R46" s="124"/>
      <c r="S46" s="137"/>
      <c r="T46" s="123"/>
      <c r="U46" s="123"/>
      <c r="V46" s="123"/>
      <c r="W46" s="123"/>
      <c r="X46" s="124"/>
    </row>
    <row r="47" spans="3:24" ht="45" x14ac:dyDescent="0.3">
      <c r="C47" s="256"/>
      <c r="D47" s="261"/>
      <c r="E47" s="20" t="s">
        <v>64</v>
      </c>
      <c r="F47" s="125"/>
      <c r="G47" s="19" t="s">
        <v>27</v>
      </c>
      <c r="H47" s="19" t="s">
        <v>27</v>
      </c>
      <c r="I47" s="19" t="s">
        <v>27</v>
      </c>
      <c r="J47" s="19" t="s">
        <v>27</v>
      </c>
      <c r="K47" s="19" t="s">
        <v>27</v>
      </c>
      <c r="L47" s="19" t="s">
        <v>27</v>
      </c>
      <c r="M47" s="19">
        <v>43</v>
      </c>
      <c r="N47" s="25">
        <v>1</v>
      </c>
      <c r="O47" s="138"/>
      <c r="R47" s="112"/>
      <c r="S47" s="138"/>
      <c r="X47" s="112"/>
    </row>
    <row r="48" spans="3:24" ht="45" x14ac:dyDescent="0.3">
      <c r="C48" s="256"/>
      <c r="D48" s="261"/>
      <c r="E48" s="20" t="s">
        <v>65</v>
      </c>
      <c r="F48" s="125"/>
      <c r="G48" s="19"/>
      <c r="H48" s="19"/>
      <c r="I48" s="19"/>
      <c r="J48" s="19"/>
      <c r="K48" s="19"/>
      <c r="L48" s="19"/>
      <c r="M48" s="19"/>
      <c r="N48" s="25">
        <v>0</v>
      </c>
      <c r="O48" s="138"/>
      <c r="R48" s="112"/>
      <c r="S48" s="138"/>
      <c r="X48" s="112"/>
    </row>
    <row r="49" spans="3:24" ht="60" x14ac:dyDescent="0.3">
      <c r="C49" s="256"/>
      <c r="D49" s="261"/>
      <c r="E49" s="141" t="s">
        <v>66</v>
      </c>
      <c r="F49" s="125"/>
      <c r="G49" s="19"/>
      <c r="H49" s="19"/>
      <c r="I49" s="19"/>
      <c r="J49" s="19"/>
      <c r="K49" s="19"/>
      <c r="L49" s="19"/>
      <c r="M49" s="19"/>
      <c r="O49" s="138"/>
      <c r="R49" s="112"/>
      <c r="S49" s="138"/>
      <c r="X49" s="112"/>
    </row>
    <row r="50" spans="3:24" ht="60" x14ac:dyDescent="0.3">
      <c r="C50" s="256"/>
      <c r="D50" s="261"/>
      <c r="E50" s="20" t="s">
        <v>67</v>
      </c>
      <c r="F50" s="125"/>
      <c r="G50" s="19" t="s">
        <v>27</v>
      </c>
      <c r="H50" s="19" t="s">
        <v>27</v>
      </c>
      <c r="I50" s="19" t="s">
        <v>27</v>
      </c>
      <c r="J50" s="19" t="s">
        <v>27</v>
      </c>
      <c r="K50" s="19" t="s">
        <v>27</v>
      </c>
      <c r="L50" s="19" t="s">
        <v>27</v>
      </c>
      <c r="M50" s="19">
        <v>17</v>
      </c>
      <c r="N50" s="25">
        <v>0.4</v>
      </c>
      <c r="O50" s="138"/>
      <c r="R50" s="112"/>
      <c r="S50" s="138"/>
      <c r="X50" s="112"/>
    </row>
    <row r="51" spans="3:24" ht="60" x14ac:dyDescent="0.3">
      <c r="C51" s="256"/>
      <c r="D51" s="261"/>
      <c r="E51" s="20" t="s">
        <v>68</v>
      </c>
      <c r="F51" s="125"/>
      <c r="G51" s="19"/>
      <c r="H51" s="19"/>
      <c r="I51" s="19"/>
      <c r="J51" s="19"/>
      <c r="K51" s="19"/>
      <c r="L51" s="19"/>
      <c r="M51" s="19"/>
      <c r="N51" s="25">
        <f>1-N50</f>
        <v>0.6</v>
      </c>
      <c r="O51" s="138"/>
      <c r="R51" s="112"/>
      <c r="S51" s="138"/>
      <c r="X51" s="112"/>
    </row>
    <row r="52" spans="3:24" ht="30" x14ac:dyDescent="0.3">
      <c r="C52" s="256"/>
      <c r="D52" s="261"/>
      <c r="E52" s="141" t="s">
        <v>70</v>
      </c>
      <c r="F52" s="125"/>
      <c r="G52" s="19"/>
      <c r="H52" s="19"/>
      <c r="I52" s="19"/>
      <c r="J52" s="19"/>
      <c r="K52" s="19"/>
      <c r="L52" s="19"/>
      <c r="M52" s="19"/>
      <c r="O52" s="138"/>
      <c r="R52" s="112"/>
      <c r="S52" s="138"/>
      <c r="X52" s="112"/>
    </row>
    <row r="53" spans="3:24" ht="30" x14ac:dyDescent="0.3">
      <c r="C53" s="256"/>
      <c r="D53" s="261"/>
      <c r="E53" s="20" t="s">
        <v>71</v>
      </c>
      <c r="F53" s="125"/>
      <c r="G53" s="19" t="s">
        <v>27</v>
      </c>
      <c r="H53" s="19" t="s">
        <v>27</v>
      </c>
      <c r="I53" s="19" t="s">
        <v>27</v>
      </c>
      <c r="J53" s="19" t="s">
        <v>27</v>
      </c>
      <c r="K53" s="19" t="s">
        <v>27</v>
      </c>
      <c r="L53" s="19" t="s">
        <v>27</v>
      </c>
      <c r="M53" s="19">
        <v>7</v>
      </c>
      <c r="N53" s="25">
        <v>0.16</v>
      </c>
      <c r="O53" s="138"/>
      <c r="R53" s="112"/>
      <c r="S53" s="138"/>
      <c r="X53" s="112"/>
    </row>
    <row r="54" spans="3:24" ht="30" x14ac:dyDescent="0.3">
      <c r="C54" s="256"/>
      <c r="D54" s="261"/>
      <c r="E54" s="20" t="s">
        <v>77</v>
      </c>
      <c r="F54" s="125"/>
      <c r="G54" s="19"/>
      <c r="H54" s="19"/>
      <c r="I54" s="19"/>
      <c r="J54" s="19"/>
      <c r="K54" s="19"/>
      <c r="L54" s="19"/>
      <c r="M54" s="19"/>
      <c r="N54" s="25">
        <f>1-N53</f>
        <v>0.84</v>
      </c>
      <c r="O54" s="138"/>
      <c r="R54" s="112"/>
      <c r="S54" s="138"/>
      <c r="X54" s="112"/>
    </row>
    <row r="55" spans="3:24" ht="28.2" thickBot="1" x14ac:dyDescent="0.35">
      <c r="C55" s="256"/>
      <c r="D55" s="261"/>
      <c r="E55" s="143" t="s">
        <v>78</v>
      </c>
      <c r="F55" s="144"/>
      <c r="G55" s="19"/>
      <c r="H55" s="19"/>
      <c r="I55" s="19"/>
      <c r="J55" s="19"/>
      <c r="K55" s="19"/>
      <c r="L55" s="19"/>
      <c r="M55" s="19"/>
      <c r="O55" s="138"/>
      <c r="R55" s="112"/>
      <c r="S55" s="138"/>
      <c r="X55" s="112"/>
    </row>
    <row r="56" spans="3:24" ht="42" thickBot="1" x14ac:dyDescent="0.35">
      <c r="C56" s="256"/>
      <c r="D56" s="261"/>
      <c r="E56" s="26" t="s">
        <v>79</v>
      </c>
      <c r="F56" s="145"/>
      <c r="G56" s="19" t="s">
        <v>27</v>
      </c>
      <c r="H56" s="19" t="s">
        <v>27</v>
      </c>
      <c r="I56" s="19" t="s">
        <v>27</v>
      </c>
      <c r="J56" s="19" t="s">
        <v>27</v>
      </c>
      <c r="K56" s="19" t="s">
        <v>27</v>
      </c>
      <c r="L56" s="19" t="s">
        <v>27</v>
      </c>
      <c r="M56" s="19">
        <v>7</v>
      </c>
      <c r="N56" s="25">
        <v>0.16</v>
      </c>
      <c r="O56" s="138"/>
      <c r="R56" s="112"/>
      <c r="S56" s="138"/>
      <c r="X56" s="112"/>
    </row>
    <row r="57" spans="3:24" ht="45.6" thickBot="1" x14ac:dyDescent="0.35">
      <c r="C57" s="257"/>
      <c r="D57" s="262"/>
      <c r="E57" s="26" t="s">
        <v>80</v>
      </c>
      <c r="F57" s="146"/>
      <c r="G57" s="22"/>
      <c r="H57" s="22"/>
      <c r="I57" s="22"/>
      <c r="J57" s="22"/>
      <c r="K57" s="22"/>
      <c r="L57" s="22"/>
      <c r="M57" s="22"/>
      <c r="N57" s="27">
        <f>1-N56</f>
        <v>0.84</v>
      </c>
      <c r="O57" s="147"/>
      <c r="P57" s="113"/>
      <c r="Q57" s="113"/>
      <c r="R57" s="114"/>
      <c r="S57" s="147"/>
      <c r="T57" s="113"/>
      <c r="U57" s="113"/>
      <c r="V57" s="113"/>
      <c r="W57" s="113"/>
      <c r="X57" s="114"/>
    </row>
    <row r="59" spans="3:24" ht="15.6" x14ac:dyDescent="0.3">
      <c r="C59" s="24" t="s">
        <v>81</v>
      </c>
      <c r="D59" s="24"/>
      <c r="E59" s="24"/>
      <c r="F59" s="24"/>
    </row>
    <row r="60" spans="3:24" ht="15" x14ac:dyDescent="0.3">
      <c r="C60" s="16"/>
      <c r="D60" s="16"/>
      <c r="E60" s="16"/>
      <c r="F60" s="16"/>
    </row>
  </sheetData>
  <mergeCells count="17">
    <mergeCell ref="C7:C10"/>
    <mergeCell ref="C11:C16"/>
    <mergeCell ref="C17:C20"/>
    <mergeCell ref="C22:C24"/>
    <mergeCell ref="C32:C33"/>
    <mergeCell ref="O32:P32"/>
    <mergeCell ref="Q32:R32"/>
    <mergeCell ref="C34:C57"/>
    <mergeCell ref="D34:D45"/>
    <mergeCell ref="D46:D57"/>
    <mergeCell ref="E32:E33"/>
    <mergeCell ref="F32:F33"/>
    <mergeCell ref="G32:H32"/>
    <mergeCell ref="I32:J32"/>
    <mergeCell ref="K32:L32"/>
    <mergeCell ref="M32:N32"/>
    <mergeCell ref="D32:D3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910C7-2759-4C07-9A64-9C27A66FA8B9}">
  <sheetPr>
    <tabColor rgb="FFCC0099"/>
  </sheetPr>
  <dimension ref="B3:O61"/>
  <sheetViews>
    <sheetView topLeftCell="A13" zoomScale="90" zoomScaleNormal="90" workbookViewId="0">
      <selection activeCell="N8" sqref="N8"/>
    </sheetView>
  </sheetViews>
  <sheetFormatPr defaultRowHeight="14.4" x14ac:dyDescent="0.3"/>
  <cols>
    <col min="3" max="3" width="19.6640625" customWidth="1"/>
    <col min="21" max="21" width="12.5546875" bestFit="1" customWidth="1"/>
    <col min="22" max="28" width="15.5546875" bestFit="1" customWidth="1"/>
    <col min="29" max="29" width="10.88671875" bestFit="1" customWidth="1"/>
  </cols>
  <sheetData>
    <row r="3" spans="2:6" x14ac:dyDescent="0.3">
      <c r="B3" t="s">
        <v>82</v>
      </c>
    </row>
    <row r="7" spans="2:6" x14ac:dyDescent="0.3">
      <c r="C7" t="s">
        <v>83</v>
      </c>
    </row>
    <row r="8" spans="2:6" x14ac:dyDescent="0.3">
      <c r="D8">
        <v>2023</v>
      </c>
      <c r="E8" t="s">
        <v>34</v>
      </c>
      <c r="F8" t="s">
        <v>34</v>
      </c>
    </row>
    <row r="9" spans="2:6" x14ac:dyDescent="0.3">
      <c r="E9">
        <v>2023</v>
      </c>
      <c r="F9">
        <v>2025</v>
      </c>
    </row>
    <row r="10" spans="2:6" x14ac:dyDescent="0.3">
      <c r="C10" t="s">
        <v>84</v>
      </c>
      <c r="D10" s="12">
        <v>0.86</v>
      </c>
      <c r="E10" s="12">
        <v>1</v>
      </c>
      <c r="F10" s="12">
        <v>1</v>
      </c>
    </row>
    <row r="18" spans="3:7" ht="15" thickBot="1" x14ac:dyDescent="0.35">
      <c r="C18" s="2" t="s">
        <v>85</v>
      </c>
    </row>
    <row r="19" spans="3:7" ht="15" thickBot="1" x14ac:dyDescent="0.35">
      <c r="C19" s="28" t="s">
        <v>86</v>
      </c>
      <c r="D19" s="3">
        <v>2020</v>
      </c>
      <c r="E19" s="3">
        <v>2021</v>
      </c>
      <c r="F19" s="3">
        <v>2022</v>
      </c>
      <c r="G19" s="3">
        <v>2023</v>
      </c>
    </row>
    <row r="20" spans="3:7" x14ac:dyDescent="0.3">
      <c r="C20" s="4" t="s">
        <v>86</v>
      </c>
      <c r="D20" s="7">
        <v>13</v>
      </c>
      <c r="E20" s="7">
        <v>13</v>
      </c>
      <c r="F20" s="7">
        <v>13</v>
      </c>
      <c r="G20" s="7">
        <v>13</v>
      </c>
    </row>
    <row r="21" spans="3:7" x14ac:dyDescent="0.3">
      <c r="C21" s="5" t="s">
        <v>87</v>
      </c>
      <c r="D21" s="7">
        <v>5</v>
      </c>
      <c r="E21" s="7">
        <v>5</v>
      </c>
      <c r="F21" s="7">
        <v>5</v>
      </c>
      <c r="G21" s="7">
        <v>5</v>
      </c>
    </row>
    <row r="22" spans="3:7" x14ac:dyDescent="0.3">
      <c r="C22" s="5" t="s">
        <v>88</v>
      </c>
      <c r="D22" s="7">
        <v>7</v>
      </c>
      <c r="E22" s="7">
        <v>7</v>
      </c>
      <c r="F22" s="7">
        <v>7</v>
      </c>
      <c r="G22" s="7">
        <v>7</v>
      </c>
    </row>
    <row r="23" spans="3:7" ht="15" thickBot="1" x14ac:dyDescent="0.35">
      <c r="C23" s="6" t="s">
        <v>89</v>
      </c>
      <c r="D23" s="8">
        <v>1</v>
      </c>
      <c r="E23" s="8">
        <v>1</v>
      </c>
      <c r="F23" s="8">
        <v>1</v>
      </c>
      <c r="G23" s="8">
        <v>1</v>
      </c>
    </row>
    <row r="24" spans="3:7" ht="22.8" x14ac:dyDescent="0.3">
      <c r="C24" s="4" t="s">
        <v>90</v>
      </c>
      <c r="D24" s="7"/>
      <c r="E24" s="7"/>
      <c r="F24" s="7"/>
      <c r="G24" s="7"/>
    </row>
    <row r="25" spans="3:7" x14ac:dyDescent="0.3">
      <c r="C25" s="5" t="s">
        <v>91</v>
      </c>
      <c r="D25" s="7">
        <v>12</v>
      </c>
      <c r="E25" s="7">
        <v>12</v>
      </c>
      <c r="F25" s="7">
        <v>12</v>
      </c>
      <c r="G25" s="7">
        <v>11</v>
      </c>
    </row>
    <row r="26" spans="3:7" ht="15" thickBot="1" x14ac:dyDescent="0.35">
      <c r="C26" s="6" t="s">
        <v>92</v>
      </c>
      <c r="D26" s="8">
        <v>1</v>
      </c>
      <c r="E26" s="8">
        <v>1</v>
      </c>
      <c r="F26" s="8">
        <v>1</v>
      </c>
      <c r="G26" s="8">
        <v>2</v>
      </c>
    </row>
    <row r="27" spans="3:7" ht="22.8" x14ac:dyDescent="0.3">
      <c r="C27" s="4" t="s">
        <v>93</v>
      </c>
      <c r="D27" s="7"/>
      <c r="E27" s="7"/>
      <c r="F27" s="7"/>
      <c r="G27" s="7"/>
    </row>
    <row r="28" spans="3:7" x14ac:dyDescent="0.3">
      <c r="C28" s="5" t="s">
        <v>94</v>
      </c>
      <c r="D28" s="7">
        <v>3</v>
      </c>
      <c r="E28" s="7">
        <v>3</v>
      </c>
      <c r="F28" s="7">
        <v>4</v>
      </c>
      <c r="G28" s="7">
        <v>5</v>
      </c>
    </row>
    <row r="29" spans="3:7" x14ac:dyDescent="0.3">
      <c r="C29" s="5" t="s">
        <v>95</v>
      </c>
      <c r="D29" s="7">
        <v>7</v>
      </c>
      <c r="E29" s="7">
        <v>7</v>
      </c>
      <c r="F29" s="7">
        <v>7</v>
      </c>
      <c r="G29" s="7">
        <v>6</v>
      </c>
    </row>
    <row r="30" spans="3:7" ht="15" thickBot="1" x14ac:dyDescent="0.35">
      <c r="C30" s="6" t="s">
        <v>96</v>
      </c>
      <c r="D30" s="8">
        <v>3</v>
      </c>
      <c r="E30" s="8">
        <v>3</v>
      </c>
      <c r="F30" s="8">
        <v>2</v>
      </c>
      <c r="G30" s="8">
        <v>2</v>
      </c>
    </row>
    <row r="31" spans="3:7" ht="23.4" thickBot="1" x14ac:dyDescent="0.35">
      <c r="C31" s="9" t="s">
        <v>97</v>
      </c>
      <c r="D31" s="8">
        <v>12.3</v>
      </c>
      <c r="E31" s="8">
        <v>13.3</v>
      </c>
      <c r="F31" s="8">
        <v>13.6</v>
      </c>
      <c r="G31" s="8">
        <v>14.08</v>
      </c>
    </row>
    <row r="32" spans="3:7" x14ac:dyDescent="0.3">
      <c r="C32" s="39"/>
    </row>
    <row r="33" spans="3:7" ht="15" thickBot="1" x14ac:dyDescent="0.35">
      <c r="C33" s="2" t="s">
        <v>98</v>
      </c>
    </row>
    <row r="34" spans="3:7" ht="15" thickBot="1" x14ac:dyDescent="0.35">
      <c r="C34" s="28"/>
      <c r="D34" s="3">
        <v>2020</v>
      </c>
      <c r="E34" s="3">
        <v>2021</v>
      </c>
      <c r="F34" s="3">
        <v>2022</v>
      </c>
      <c r="G34" s="3">
        <v>2023</v>
      </c>
    </row>
    <row r="35" spans="3:7" x14ac:dyDescent="0.3">
      <c r="C35" s="4" t="s">
        <v>99</v>
      </c>
      <c r="D35" s="7"/>
      <c r="E35" s="7"/>
      <c r="F35" s="7"/>
      <c r="G35" s="7"/>
    </row>
    <row r="36" spans="3:7" x14ac:dyDescent="0.3">
      <c r="C36" s="5" t="s">
        <v>100</v>
      </c>
      <c r="D36" s="7">
        <v>13</v>
      </c>
      <c r="E36" s="7">
        <v>13</v>
      </c>
      <c r="F36" s="7">
        <v>12</v>
      </c>
      <c r="G36" s="7">
        <v>12</v>
      </c>
    </row>
    <row r="37" spans="3:7" ht="22.8" x14ac:dyDescent="0.3">
      <c r="C37" s="5" t="s">
        <v>101</v>
      </c>
      <c r="D37" s="7">
        <v>4</v>
      </c>
      <c r="E37" s="7">
        <v>9</v>
      </c>
      <c r="F37" s="7">
        <v>11</v>
      </c>
      <c r="G37" s="7">
        <v>6</v>
      </c>
    </row>
    <row r="38" spans="3:7" x14ac:dyDescent="0.3">
      <c r="C38" s="5" t="s">
        <v>102</v>
      </c>
      <c r="D38" s="7">
        <v>9</v>
      </c>
      <c r="E38" s="7">
        <v>9</v>
      </c>
      <c r="F38" s="7">
        <v>9</v>
      </c>
      <c r="G38" s="7">
        <v>9</v>
      </c>
    </row>
    <row r="39" spans="3:7" ht="22.8" x14ac:dyDescent="0.3">
      <c r="C39" s="5" t="s">
        <v>103</v>
      </c>
      <c r="D39" s="7">
        <v>8</v>
      </c>
      <c r="E39" s="7">
        <v>5</v>
      </c>
      <c r="F39" s="7">
        <v>6</v>
      </c>
      <c r="G39" s="7">
        <v>6</v>
      </c>
    </row>
    <row r="40" spans="3:7" ht="15" thickBot="1" x14ac:dyDescent="0.35">
      <c r="C40" s="6" t="s">
        <v>104</v>
      </c>
      <c r="D40" s="8" t="s">
        <v>27</v>
      </c>
      <c r="E40" s="8">
        <v>3</v>
      </c>
      <c r="F40" s="8">
        <v>4</v>
      </c>
      <c r="G40" s="8">
        <v>4</v>
      </c>
    </row>
    <row r="41" spans="3:7" x14ac:dyDescent="0.3">
      <c r="C41" s="4" t="s">
        <v>105</v>
      </c>
      <c r="D41" s="7"/>
      <c r="E41" s="7"/>
      <c r="F41" s="7"/>
      <c r="G41" s="7"/>
    </row>
    <row r="42" spans="3:7" x14ac:dyDescent="0.3">
      <c r="C42" s="5" t="s">
        <v>100</v>
      </c>
      <c r="D42" s="13">
        <v>0.98</v>
      </c>
      <c r="E42" s="13">
        <v>0.99</v>
      </c>
      <c r="F42" s="13">
        <v>0.99</v>
      </c>
      <c r="G42" s="13">
        <v>0.99</v>
      </c>
    </row>
    <row r="43" spans="3:7" ht="22.8" x14ac:dyDescent="0.3">
      <c r="C43" s="5" t="s">
        <v>101</v>
      </c>
      <c r="D43" s="13">
        <v>0.94</v>
      </c>
      <c r="E43" s="13">
        <v>1</v>
      </c>
      <c r="F43" s="13">
        <v>1</v>
      </c>
      <c r="G43" s="13">
        <v>1</v>
      </c>
    </row>
    <row r="44" spans="3:7" x14ac:dyDescent="0.3">
      <c r="C44" s="5" t="s">
        <v>102</v>
      </c>
      <c r="D44" s="13">
        <v>1</v>
      </c>
      <c r="E44" s="13">
        <v>1</v>
      </c>
      <c r="F44" s="13">
        <v>1</v>
      </c>
      <c r="G44" s="13">
        <v>1</v>
      </c>
    </row>
    <row r="45" spans="3:7" ht="22.8" x14ac:dyDescent="0.3">
      <c r="C45" s="5" t="s">
        <v>103</v>
      </c>
      <c r="D45" s="13">
        <v>1</v>
      </c>
      <c r="E45" s="13">
        <v>1</v>
      </c>
      <c r="F45" s="13">
        <v>1</v>
      </c>
      <c r="G45" s="13">
        <v>0.95</v>
      </c>
    </row>
    <row r="46" spans="3:7" ht="15" thickBot="1" x14ac:dyDescent="0.35">
      <c r="C46" s="6" t="s">
        <v>104</v>
      </c>
      <c r="D46" s="8" t="s">
        <v>27</v>
      </c>
      <c r="E46" s="14">
        <v>1</v>
      </c>
      <c r="F46" s="14">
        <v>1</v>
      </c>
      <c r="G46" s="14">
        <v>1</v>
      </c>
    </row>
    <row r="47" spans="3:7" x14ac:dyDescent="0.3">
      <c r="C47" s="4" t="s">
        <v>106</v>
      </c>
      <c r="D47" s="7"/>
      <c r="E47" s="7"/>
      <c r="F47" s="7"/>
      <c r="G47" s="7"/>
    </row>
    <row r="48" spans="3:7" x14ac:dyDescent="0.3">
      <c r="C48" s="5" t="s">
        <v>107</v>
      </c>
      <c r="D48" s="7">
        <v>4.74</v>
      </c>
      <c r="E48" s="7">
        <v>4.8499999999999996</v>
      </c>
      <c r="F48" s="7">
        <v>4.91</v>
      </c>
      <c r="G48" s="7">
        <v>4.62</v>
      </c>
    </row>
    <row r="49" spans="3:15" x14ac:dyDescent="0.3">
      <c r="C49" s="5" t="s">
        <v>108</v>
      </c>
      <c r="D49" s="7">
        <v>4.5599999999999996</v>
      </c>
      <c r="E49" s="7">
        <v>4.67</v>
      </c>
      <c r="F49" s="7">
        <v>4.76</v>
      </c>
      <c r="G49" s="7">
        <v>4.59</v>
      </c>
    </row>
    <row r="50" spans="3:15" ht="22.8" x14ac:dyDescent="0.3">
      <c r="C50" s="5" t="s">
        <v>101</v>
      </c>
      <c r="D50" s="7">
        <v>4.95</v>
      </c>
      <c r="E50" s="7">
        <v>4.99</v>
      </c>
      <c r="F50" s="7">
        <v>4.84</v>
      </c>
      <c r="G50" s="7">
        <v>4.93</v>
      </c>
    </row>
    <row r="51" spans="3:15" x14ac:dyDescent="0.3">
      <c r="C51" s="5" t="s">
        <v>102</v>
      </c>
      <c r="D51" s="7">
        <v>4.45</v>
      </c>
      <c r="E51" s="7">
        <v>4.9000000000000004</v>
      </c>
      <c r="F51" s="7">
        <v>4.75</v>
      </c>
      <c r="G51" s="7">
        <v>4.75</v>
      </c>
    </row>
    <row r="52" spans="3:15" ht="22.8" x14ac:dyDescent="0.3">
      <c r="C52" s="5" t="s">
        <v>103</v>
      </c>
      <c r="D52" s="7">
        <v>4.6100000000000003</v>
      </c>
      <c r="E52" s="7">
        <v>4.7</v>
      </c>
      <c r="F52" s="7">
        <v>4.7</v>
      </c>
      <c r="G52" s="7">
        <v>4.84</v>
      </c>
    </row>
    <row r="53" spans="3:15" ht="15" thickBot="1" x14ac:dyDescent="0.35">
      <c r="C53" s="6" t="s">
        <v>104</v>
      </c>
      <c r="D53" s="8" t="s">
        <v>27</v>
      </c>
      <c r="E53" s="8">
        <v>4.5999999999999996</v>
      </c>
      <c r="F53" s="8">
        <v>4.33</v>
      </c>
      <c r="G53" s="8">
        <v>3.93</v>
      </c>
    </row>
    <row r="54" spans="3:15" x14ac:dyDescent="0.3">
      <c r="C54" s="11" t="s">
        <v>109</v>
      </c>
    </row>
    <row r="56" spans="3:15" ht="15" thickBot="1" x14ac:dyDescent="0.35">
      <c r="C56" s="2" t="s">
        <v>110</v>
      </c>
      <c r="J56" t="s">
        <v>34</v>
      </c>
    </row>
    <row r="57" spans="3:15" ht="15" thickBot="1" x14ac:dyDescent="0.35">
      <c r="C57" s="28"/>
      <c r="D57" s="3">
        <v>2020</v>
      </c>
      <c r="E57" s="3">
        <v>2021</v>
      </c>
      <c r="F57" s="3">
        <v>2022</v>
      </c>
      <c r="G57" s="3">
        <v>2023</v>
      </c>
      <c r="H57" s="3">
        <v>2024</v>
      </c>
      <c r="I57" s="3">
        <v>2025</v>
      </c>
      <c r="J57" s="3">
        <v>2020</v>
      </c>
      <c r="K57" s="3">
        <v>2021</v>
      </c>
      <c r="L57" s="3">
        <v>2022</v>
      </c>
      <c r="M57" s="3">
        <v>2023</v>
      </c>
      <c r="N57" s="3">
        <v>2024</v>
      </c>
      <c r="O57" s="3">
        <v>2025</v>
      </c>
    </row>
    <row r="58" spans="3:15" ht="34.799999999999997" thickBot="1" x14ac:dyDescent="0.35">
      <c r="C58" s="9" t="s">
        <v>111</v>
      </c>
      <c r="D58" s="14">
        <v>1</v>
      </c>
      <c r="E58" s="14">
        <v>1</v>
      </c>
      <c r="F58" s="14">
        <v>1</v>
      </c>
      <c r="G58" s="14">
        <v>1</v>
      </c>
    </row>
    <row r="59" spans="3:15" ht="34.799999999999997" thickBot="1" x14ac:dyDescent="0.35">
      <c r="C59" s="9" t="s">
        <v>112</v>
      </c>
      <c r="D59" s="14">
        <v>1</v>
      </c>
      <c r="E59" s="14">
        <v>1</v>
      </c>
      <c r="F59" s="14">
        <v>1</v>
      </c>
      <c r="G59" s="14">
        <v>1</v>
      </c>
    </row>
    <row r="60" spans="3:15" ht="23.4" thickBot="1" x14ac:dyDescent="0.35">
      <c r="C60" s="9" t="s">
        <v>113</v>
      </c>
      <c r="D60" s="14">
        <v>1</v>
      </c>
      <c r="E60" s="14">
        <v>1</v>
      </c>
      <c r="F60" s="14">
        <v>1</v>
      </c>
      <c r="G60" s="14">
        <v>1</v>
      </c>
    </row>
    <row r="61" spans="3:15" ht="46.2" thickBot="1" x14ac:dyDescent="0.35">
      <c r="C61" s="9" t="s">
        <v>114</v>
      </c>
      <c r="D61" s="14">
        <v>1</v>
      </c>
      <c r="E61" s="14">
        <v>1</v>
      </c>
      <c r="F61" s="14">
        <v>0.86</v>
      </c>
      <c r="G61" s="14">
        <v>0.86</v>
      </c>
      <c r="J61" s="97">
        <v>1</v>
      </c>
      <c r="K61" s="97">
        <v>1</v>
      </c>
      <c r="L61" s="97">
        <v>1</v>
      </c>
      <c r="M61" s="97">
        <v>1</v>
      </c>
      <c r="N61" s="97">
        <v>1</v>
      </c>
      <c r="O61" s="97">
        <v>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2A6E7-CAE6-4B78-84C6-2AB151447273}">
  <sheetPr>
    <tabColor rgb="FFCC0099"/>
  </sheetPr>
  <dimension ref="B3:Q20"/>
  <sheetViews>
    <sheetView zoomScaleNormal="100" workbookViewId="0">
      <selection activeCell="G24" sqref="G24"/>
    </sheetView>
  </sheetViews>
  <sheetFormatPr defaultRowHeight="14.4" x14ac:dyDescent="0.3"/>
  <cols>
    <col min="2" max="2" width="18.5546875" customWidth="1"/>
  </cols>
  <sheetData>
    <row r="3" spans="2:17" x14ac:dyDescent="0.3">
      <c r="B3" t="s">
        <v>115</v>
      </c>
    </row>
    <row r="6" spans="2:17" x14ac:dyDescent="0.3">
      <c r="B6" t="s">
        <v>116</v>
      </c>
    </row>
    <row r="7" spans="2:17" x14ac:dyDescent="0.3">
      <c r="F7">
        <v>2023</v>
      </c>
      <c r="G7" t="s">
        <v>34</v>
      </c>
      <c r="H7" t="s">
        <v>34</v>
      </c>
    </row>
    <row r="8" spans="2:17" x14ac:dyDescent="0.3">
      <c r="G8">
        <v>2024</v>
      </c>
      <c r="H8">
        <v>2025</v>
      </c>
    </row>
    <row r="9" spans="2:17" x14ac:dyDescent="0.3">
      <c r="B9" t="s">
        <v>117</v>
      </c>
      <c r="F9">
        <v>20</v>
      </c>
      <c r="G9" t="s">
        <v>27</v>
      </c>
      <c r="H9" t="s">
        <v>27</v>
      </c>
    </row>
    <row r="10" spans="2:17" x14ac:dyDescent="0.3">
      <c r="B10" t="s">
        <v>118</v>
      </c>
      <c r="F10">
        <v>185</v>
      </c>
      <c r="G10" t="s">
        <v>27</v>
      </c>
      <c r="H10" t="s">
        <v>27</v>
      </c>
    </row>
    <row r="11" spans="2:17" x14ac:dyDescent="0.3">
      <c r="B11" t="s">
        <v>119</v>
      </c>
      <c r="F11" s="61">
        <v>0.999</v>
      </c>
      <c r="G11" t="s">
        <v>27</v>
      </c>
      <c r="H11" t="s">
        <v>27</v>
      </c>
    </row>
    <row r="12" spans="2:17" x14ac:dyDescent="0.3">
      <c r="B12" t="s">
        <v>120</v>
      </c>
    </row>
    <row r="15" spans="2:17" ht="15" thickBot="1" x14ac:dyDescent="0.35">
      <c r="B15" s="2" t="s">
        <v>121</v>
      </c>
      <c r="C15" s="2"/>
      <c r="D15" s="2"/>
      <c r="E15" s="2"/>
      <c r="L15" t="s">
        <v>34</v>
      </c>
    </row>
    <row r="16" spans="2:17" ht="27" thickBot="1" x14ac:dyDescent="0.35">
      <c r="B16" s="120" t="s">
        <v>35</v>
      </c>
      <c r="C16" s="120" t="s">
        <v>36</v>
      </c>
      <c r="D16" s="120" t="s">
        <v>37</v>
      </c>
      <c r="E16" s="120" t="s">
        <v>38</v>
      </c>
      <c r="F16" s="3">
        <v>2020</v>
      </c>
      <c r="G16" s="3">
        <v>2021</v>
      </c>
      <c r="H16" s="3">
        <v>2022</v>
      </c>
      <c r="I16" s="3">
        <v>2023</v>
      </c>
      <c r="J16" s="3">
        <v>2024</v>
      </c>
      <c r="K16" s="3">
        <v>2025</v>
      </c>
      <c r="L16" s="3">
        <v>2020</v>
      </c>
      <c r="M16" s="3">
        <v>2021</v>
      </c>
      <c r="N16" s="3">
        <v>2022</v>
      </c>
      <c r="O16" s="3">
        <v>2023</v>
      </c>
      <c r="P16" s="3">
        <v>2024</v>
      </c>
      <c r="Q16" s="3">
        <v>2025</v>
      </c>
    </row>
    <row r="17" spans="2:9" ht="24.6" thickBot="1" x14ac:dyDescent="0.35">
      <c r="B17" s="59" t="s">
        <v>122</v>
      </c>
      <c r="C17" s="59"/>
      <c r="D17" s="59"/>
      <c r="E17" s="59"/>
      <c r="F17" s="58" t="s">
        <v>27</v>
      </c>
      <c r="G17" s="8" t="s">
        <v>27</v>
      </c>
      <c r="H17" s="8" t="s">
        <v>27</v>
      </c>
      <c r="I17" s="8">
        <v>20</v>
      </c>
    </row>
    <row r="18" spans="2:9" ht="23.4" thickBot="1" x14ac:dyDescent="0.35">
      <c r="B18" s="59" t="s">
        <v>118</v>
      </c>
      <c r="C18" s="59"/>
      <c r="D18" s="59"/>
      <c r="E18" s="59"/>
      <c r="F18" s="58" t="s">
        <v>27</v>
      </c>
      <c r="G18" s="8" t="s">
        <v>27</v>
      </c>
      <c r="H18" s="8" t="s">
        <v>27</v>
      </c>
      <c r="I18" s="8">
        <v>185</v>
      </c>
    </row>
    <row r="19" spans="2:9" ht="34.799999999999997" thickBot="1" x14ac:dyDescent="0.35">
      <c r="B19" s="59" t="s">
        <v>123</v>
      </c>
      <c r="C19" s="59"/>
      <c r="D19" s="59"/>
      <c r="E19" s="59"/>
      <c r="F19" s="58" t="s">
        <v>27</v>
      </c>
      <c r="G19" s="8" t="s">
        <v>27</v>
      </c>
      <c r="H19" s="8" t="s">
        <v>27</v>
      </c>
      <c r="I19" s="62">
        <v>0.999</v>
      </c>
    </row>
    <row r="20" spans="2:9" x14ac:dyDescent="0.3">
      <c r="B20" s="11" t="s">
        <v>124</v>
      </c>
      <c r="C20" s="11"/>
      <c r="D20" s="11"/>
      <c r="E20" s="1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AA542-B0F9-4690-96F7-06C6B93F5CE4}">
  <sheetPr>
    <tabColor rgb="FFCC0099"/>
  </sheetPr>
  <dimension ref="B2:Q37"/>
  <sheetViews>
    <sheetView topLeftCell="A7" zoomScale="55" zoomScaleNormal="55" workbookViewId="0">
      <selection activeCell="J13" sqref="J13:Q14"/>
    </sheetView>
  </sheetViews>
  <sheetFormatPr defaultRowHeight="14.4" x14ac:dyDescent="0.3"/>
  <cols>
    <col min="2" max="2" width="29.6640625" customWidth="1"/>
    <col min="3" max="4" width="24.5546875" customWidth="1"/>
    <col min="5" max="5" width="22.109375" customWidth="1"/>
  </cols>
  <sheetData>
    <row r="2" spans="2:17" x14ac:dyDescent="0.3">
      <c r="B2" t="s">
        <v>125</v>
      </c>
    </row>
    <row r="4" spans="2:17" x14ac:dyDescent="0.3">
      <c r="B4" t="s">
        <v>83</v>
      </c>
    </row>
    <row r="5" spans="2:17" x14ac:dyDescent="0.3">
      <c r="F5">
        <v>2023</v>
      </c>
      <c r="G5" t="s">
        <v>34</v>
      </c>
      <c r="H5" t="s">
        <v>34</v>
      </c>
    </row>
    <row r="6" spans="2:17" x14ac:dyDescent="0.3">
      <c r="G6">
        <v>2023</v>
      </c>
      <c r="H6">
        <v>2025</v>
      </c>
    </row>
    <row r="7" spans="2:17" x14ac:dyDescent="0.3">
      <c r="B7" t="s">
        <v>126</v>
      </c>
      <c r="F7">
        <v>0</v>
      </c>
      <c r="G7">
        <v>0</v>
      </c>
      <c r="H7">
        <v>0</v>
      </c>
    </row>
    <row r="8" spans="2:17" x14ac:dyDescent="0.3">
      <c r="B8" t="s">
        <v>127</v>
      </c>
      <c r="F8" t="s">
        <v>128</v>
      </c>
      <c r="G8" s="12">
        <v>1</v>
      </c>
      <c r="H8" s="12">
        <v>1</v>
      </c>
    </row>
    <row r="9" spans="2:17" x14ac:dyDescent="0.3">
      <c r="B9" t="s">
        <v>129</v>
      </c>
    </row>
    <row r="13" spans="2:17" ht="15" thickBot="1" x14ac:dyDescent="0.35">
      <c r="B13" s="2" t="s">
        <v>125</v>
      </c>
      <c r="C13" s="2"/>
      <c r="D13" s="2"/>
      <c r="E13" s="2"/>
      <c r="F13" t="s">
        <v>33</v>
      </c>
      <c r="L13" t="s">
        <v>34</v>
      </c>
    </row>
    <row r="14" spans="2:17" ht="15" thickBot="1" x14ac:dyDescent="0.35">
      <c r="B14" s="157" t="s">
        <v>35</v>
      </c>
      <c r="C14" s="120" t="s">
        <v>36</v>
      </c>
      <c r="D14" s="120" t="s">
        <v>37</v>
      </c>
      <c r="E14" s="120" t="s">
        <v>38</v>
      </c>
      <c r="F14" s="3">
        <v>2020</v>
      </c>
      <c r="G14" s="3">
        <v>2021</v>
      </c>
      <c r="H14" s="3">
        <v>2022</v>
      </c>
      <c r="I14" s="3">
        <v>2023</v>
      </c>
      <c r="J14" s="3">
        <v>2024</v>
      </c>
      <c r="K14" s="3">
        <v>2025</v>
      </c>
      <c r="L14" s="3">
        <v>2020</v>
      </c>
      <c r="M14" s="3">
        <v>2021</v>
      </c>
      <c r="N14" s="3">
        <v>2022</v>
      </c>
      <c r="O14" s="3">
        <v>2023</v>
      </c>
      <c r="P14" s="3">
        <v>2024</v>
      </c>
      <c r="Q14" s="3">
        <v>2025</v>
      </c>
    </row>
    <row r="15" spans="2:17" ht="22.8" x14ac:dyDescent="0.3">
      <c r="B15" s="90" t="s">
        <v>126</v>
      </c>
      <c r="C15" s="92"/>
      <c r="D15" s="54"/>
      <c r="E15" s="4"/>
      <c r="F15" s="57">
        <v>9</v>
      </c>
      <c r="G15" s="7">
        <v>2</v>
      </c>
      <c r="H15" s="7">
        <v>0</v>
      </c>
      <c r="I15" s="7">
        <v>0</v>
      </c>
    </row>
    <row r="16" spans="2:17" ht="22.8" x14ac:dyDescent="0.3">
      <c r="B16" s="151"/>
      <c r="C16" s="78" t="s">
        <v>130</v>
      </c>
      <c r="D16" s="55"/>
      <c r="E16" s="5" t="s">
        <v>131</v>
      </c>
      <c r="F16" s="57">
        <v>0</v>
      </c>
      <c r="G16" s="7">
        <v>0</v>
      </c>
      <c r="H16" s="7">
        <v>0</v>
      </c>
      <c r="I16" s="7">
        <v>0</v>
      </c>
    </row>
    <row r="17" spans="2:17" x14ac:dyDescent="0.3">
      <c r="B17" s="151"/>
      <c r="C17" s="154"/>
      <c r="D17" s="55"/>
      <c r="E17" s="5" t="s">
        <v>132</v>
      </c>
      <c r="F17" s="57">
        <v>1</v>
      </c>
      <c r="G17" s="7">
        <v>0</v>
      </c>
      <c r="H17" s="7">
        <v>0</v>
      </c>
      <c r="I17" s="7">
        <v>0</v>
      </c>
    </row>
    <row r="18" spans="2:17" ht="22.8" x14ac:dyDescent="0.3">
      <c r="B18" s="151"/>
      <c r="C18" s="154"/>
      <c r="D18" s="55"/>
      <c r="E18" s="5" t="s">
        <v>133</v>
      </c>
      <c r="F18" s="57">
        <v>4</v>
      </c>
      <c r="G18" s="7">
        <v>0</v>
      </c>
      <c r="H18" s="7">
        <v>0</v>
      </c>
      <c r="I18" s="7">
        <v>0</v>
      </c>
    </row>
    <row r="19" spans="2:17" ht="22.8" x14ac:dyDescent="0.3">
      <c r="B19" s="151"/>
      <c r="C19" s="154"/>
      <c r="D19" s="55"/>
      <c r="E19" s="5" t="s">
        <v>134</v>
      </c>
      <c r="F19" s="57">
        <v>0</v>
      </c>
      <c r="G19" s="7">
        <v>0</v>
      </c>
      <c r="H19" s="7">
        <v>0</v>
      </c>
      <c r="I19" s="7">
        <v>0</v>
      </c>
    </row>
    <row r="20" spans="2:17" ht="22.8" x14ac:dyDescent="0.3">
      <c r="B20" s="151"/>
      <c r="C20" s="154"/>
      <c r="D20" s="55"/>
      <c r="E20" s="5" t="s">
        <v>135</v>
      </c>
      <c r="F20" s="57">
        <v>1</v>
      </c>
      <c r="G20" s="7">
        <v>0</v>
      </c>
      <c r="H20" s="7">
        <v>0</v>
      </c>
      <c r="I20" s="7">
        <v>0</v>
      </c>
    </row>
    <row r="21" spans="2:17" ht="22.8" x14ac:dyDescent="0.3">
      <c r="B21" s="151"/>
      <c r="C21" s="154"/>
      <c r="D21" s="55"/>
      <c r="E21" s="5" t="s">
        <v>136</v>
      </c>
      <c r="F21" s="57">
        <v>0</v>
      </c>
      <c r="G21" s="7">
        <v>2</v>
      </c>
      <c r="H21" s="7">
        <v>0</v>
      </c>
      <c r="I21" s="7">
        <v>0</v>
      </c>
    </row>
    <row r="22" spans="2:17" x14ac:dyDescent="0.3">
      <c r="B22" s="151"/>
      <c r="C22" s="154"/>
      <c r="D22" s="55"/>
      <c r="E22" s="5" t="s">
        <v>137</v>
      </c>
      <c r="F22" s="57">
        <v>0</v>
      </c>
      <c r="G22" s="7">
        <v>0</v>
      </c>
      <c r="H22" s="7">
        <v>0</v>
      </c>
      <c r="I22" s="7">
        <v>0</v>
      </c>
    </row>
    <row r="23" spans="2:17" ht="15" thickBot="1" x14ac:dyDescent="0.35">
      <c r="B23" s="151"/>
      <c r="C23" s="155"/>
      <c r="D23" s="56"/>
      <c r="E23" s="6" t="s">
        <v>138</v>
      </c>
      <c r="F23" s="58">
        <v>3</v>
      </c>
      <c r="G23" s="8">
        <v>0</v>
      </c>
      <c r="H23" s="8">
        <v>0</v>
      </c>
      <c r="I23" s="8">
        <v>0</v>
      </c>
    </row>
    <row r="24" spans="2:17" ht="34.799999999999997" thickBot="1" x14ac:dyDescent="0.35">
      <c r="B24" s="152"/>
      <c r="C24" s="156" t="s">
        <v>127</v>
      </c>
      <c r="D24" s="59"/>
      <c r="E24" s="9"/>
      <c r="F24" s="60">
        <v>1</v>
      </c>
      <c r="G24" s="14">
        <v>1</v>
      </c>
      <c r="H24" s="8" t="s">
        <v>139</v>
      </c>
      <c r="I24" s="8" t="s">
        <v>139</v>
      </c>
      <c r="L24" s="12">
        <v>1</v>
      </c>
      <c r="M24" s="12">
        <v>1</v>
      </c>
      <c r="N24" s="12">
        <v>1</v>
      </c>
      <c r="O24" s="12">
        <v>1</v>
      </c>
      <c r="P24" s="12">
        <v>1</v>
      </c>
      <c r="Q24" s="12">
        <v>1</v>
      </c>
    </row>
    <row r="25" spans="2:17" ht="22.8" x14ac:dyDescent="0.3">
      <c r="B25" s="90" t="s">
        <v>140</v>
      </c>
      <c r="C25" s="90"/>
      <c r="D25" s="54"/>
      <c r="E25" s="4"/>
      <c r="F25" s="90">
        <v>0</v>
      </c>
      <c r="G25" s="90">
        <v>0</v>
      </c>
      <c r="H25" s="90">
        <v>0</v>
      </c>
      <c r="I25" s="90">
        <v>0</v>
      </c>
    </row>
    <row r="26" spans="2:17" ht="34.200000000000003" x14ac:dyDescent="0.3">
      <c r="B26" s="151"/>
      <c r="C26" s="151"/>
      <c r="D26" s="55"/>
      <c r="E26" s="55" t="s">
        <v>141</v>
      </c>
      <c r="F26" s="4">
        <v>0</v>
      </c>
      <c r="G26" s="4">
        <v>0</v>
      </c>
      <c r="H26" s="4">
        <v>0</v>
      </c>
      <c r="I26" s="4">
        <v>0</v>
      </c>
      <c r="J26" t="s">
        <v>142</v>
      </c>
    </row>
    <row r="27" spans="2:17" ht="34.799999999999997" thickBot="1" x14ac:dyDescent="0.35">
      <c r="B27" s="152"/>
      <c r="C27" s="152"/>
      <c r="D27" s="56"/>
      <c r="E27" s="56" t="s">
        <v>143</v>
      </c>
      <c r="F27" s="9">
        <v>0</v>
      </c>
      <c r="G27" s="9">
        <v>0</v>
      </c>
      <c r="H27" s="9">
        <v>0</v>
      </c>
      <c r="I27" s="9">
        <v>0</v>
      </c>
      <c r="J27" t="s">
        <v>142</v>
      </c>
    </row>
    <row r="28" spans="2:17" ht="15" thickBot="1" x14ac:dyDescent="0.35">
      <c r="B28" s="150" t="s">
        <v>144</v>
      </c>
      <c r="C28" s="59"/>
      <c r="D28" s="59"/>
      <c r="E28" s="9"/>
      <c r="F28" s="58">
        <v>0</v>
      </c>
      <c r="G28" s="8">
        <v>0</v>
      </c>
      <c r="H28" s="8">
        <v>0</v>
      </c>
      <c r="I28" s="8">
        <v>0</v>
      </c>
      <c r="J28" t="s">
        <v>145</v>
      </c>
    </row>
    <row r="29" spans="2:17" ht="22.8" x14ac:dyDescent="0.3">
      <c r="B29" s="90" t="s">
        <v>146</v>
      </c>
      <c r="C29" s="91"/>
      <c r="D29" s="91"/>
      <c r="E29" s="90"/>
      <c r="F29" s="90"/>
      <c r="G29" s="90"/>
      <c r="H29" s="90"/>
      <c r="I29" s="90"/>
    </row>
    <row r="30" spans="2:17" ht="22.8" x14ac:dyDescent="0.3">
      <c r="B30" s="151"/>
      <c r="D30" s="55"/>
      <c r="E30" s="55" t="s">
        <v>147</v>
      </c>
      <c r="F30" s="4">
        <v>0</v>
      </c>
      <c r="G30" s="4">
        <v>0</v>
      </c>
      <c r="H30" s="4">
        <v>0</v>
      </c>
      <c r="I30" s="4">
        <v>0</v>
      </c>
      <c r="J30" t="s">
        <v>142</v>
      </c>
    </row>
    <row r="31" spans="2:17" ht="39" thickBot="1" x14ac:dyDescent="0.35">
      <c r="B31" s="152"/>
      <c r="C31" s="158"/>
      <c r="D31" s="56"/>
      <c r="E31" s="56" t="s">
        <v>148</v>
      </c>
      <c r="F31" s="9">
        <v>0</v>
      </c>
      <c r="G31" s="9">
        <v>0</v>
      </c>
      <c r="H31" s="9">
        <v>0</v>
      </c>
      <c r="I31" s="9">
        <v>0</v>
      </c>
      <c r="J31" t="s">
        <v>142</v>
      </c>
    </row>
    <row r="32" spans="2:17" ht="22.8" x14ac:dyDescent="0.3">
      <c r="B32" s="54" t="s">
        <v>149</v>
      </c>
      <c r="C32" s="54"/>
      <c r="D32" s="54"/>
      <c r="E32" s="4"/>
      <c r="F32" s="57"/>
      <c r="G32" s="7"/>
      <c r="H32" s="7"/>
      <c r="I32" s="7"/>
    </row>
    <row r="33" spans="2:9" x14ac:dyDescent="0.3">
      <c r="B33" s="148"/>
      <c r="C33" s="55" t="s">
        <v>150</v>
      </c>
      <c r="D33" s="55"/>
      <c r="E33" s="5"/>
      <c r="F33" s="57">
        <v>0</v>
      </c>
      <c r="G33" s="7">
        <v>0</v>
      </c>
      <c r="H33" s="7">
        <v>0</v>
      </c>
      <c r="I33" s="7">
        <v>0</v>
      </c>
    </row>
    <row r="34" spans="2:9" ht="15" thickBot="1" x14ac:dyDescent="0.35">
      <c r="B34" s="149"/>
      <c r="C34" s="56" t="s">
        <v>151</v>
      </c>
      <c r="D34" s="56"/>
      <c r="E34" s="6"/>
      <c r="F34" s="58">
        <v>0</v>
      </c>
      <c r="G34" s="8">
        <v>0</v>
      </c>
      <c r="H34" s="8">
        <v>0</v>
      </c>
      <c r="I34" s="8">
        <v>0</v>
      </c>
    </row>
    <row r="35" spans="2:9" x14ac:dyDescent="0.3">
      <c r="B35" s="10" t="s">
        <v>152</v>
      </c>
      <c r="C35" s="10"/>
      <c r="D35" s="10"/>
      <c r="E35" s="10"/>
    </row>
    <row r="36" spans="2:9" x14ac:dyDescent="0.3">
      <c r="B36" s="11" t="s">
        <v>153</v>
      </c>
      <c r="C36" s="11"/>
      <c r="D36" s="11"/>
      <c r="E36" s="11"/>
    </row>
    <row r="37" spans="2:9" x14ac:dyDescent="0.3">
      <c r="B37" s="11" t="s">
        <v>154</v>
      </c>
      <c r="C37" s="11"/>
      <c r="D37" s="11"/>
      <c r="E37" s="1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2BD17-5FB6-4DEA-B45C-A92FE5DCAC9B}">
  <sheetPr>
    <tabColor rgb="FFCC0099"/>
  </sheetPr>
  <dimension ref="B3:Q23"/>
  <sheetViews>
    <sheetView topLeftCell="I6" zoomScale="85" zoomScaleNormal="85" workbookViewId="0">
      <selection activeCell="J7" sqref="J7:Q8"/>
    </sheetView>
  </sheetViews>
  <sheetFormatPr defaultRowHeight="14.4" x14ac:dyDescent="0.3"/>
  <cols>
    <col min="2" max="2" width="32.6640625" customWidth="1"/>
    <col min="3" max="3" width="28.88671875" customWidth="1"/>
    <col min="4" max="4" width="15.6640625" customWidth="1"/>
    <col min="5" max="5" width="12.88671875" customWidth="1"/>
  </cols>
  <sheetData>
    <row r="3" spans="2:17" x14ac:dyDescent="0.3">
      <c r="B3" t="s">
        <v>155</v>
      </c>
    </row>
    <row r="7" spans="2:17" ht="15" thickBot="1" x14ac:dyDescent="0.35">
      <c r="B7" s="2" t="s">
        <v>155</v>
      </c>
      <c r="C7" s="2"/>
      <c r="D7" s="2"/>
      <c r="E7" s="2"/>
      <c r="F7" t="s">
        <v>33</v>
      </c>
      <c r="J7" s="15"/>
      <c r="K7" s="15"/>
      <c r="L7" s="15" t="s">
        <v>34</v>
      </c>
      <c r="M7" s="15"/>
      <c r="N7" s="15"/>
      <c r="O7" s="15"/>
      <c r="P7" s="15"/>
      <c r="Q7" s="15"/>
    </row>
    <row r="8" spans="2:17" ht="15.6" thickBot="1" x14ac:dyDescent="0.35">
      <c r="B8" s="120" t="s">
        <v>35</v>
      </c>
      <c r="C8" s="120" t="s">
        <v>36</v>
      </c>
      <c r="D8" s="120" t="s">
        <v>37</v>
      </c>
      <c r="E8" s="120" t="s">
        <v>38</v>
      </c>
      <c r="F8" s="3">
        <v>2020</v>
      </c>
      <c r="G8" s="3" t="s">
        <v>156</v>
      </c>
      <c r="H8" s="3" t="s">
        <v>157</v>
      </c>
      <c r="I8" s="3" t="s">
        <v>158</v>
      </c>
      <c r="J8" s="17">
        <v>2024</v>
      </c>
      <c r="K8" s="17">
        <v>2025</v>
      </c>
      <c r="L8" s="17">
        <v>2020</v>
      </c>
      <c r="M8" s="17">
        <v>2021</v>
      </c>
      <c r="N8" s="17">
        <v>2022</v>
      </c>
      <c r="O8" s="17">
        <v>2023</v>
      </c>
      <c r="P8" s="17">
        <v>2024</v>
      </c>
      <c r="Q8" s="17">
        <v>2025</v>
      </c>
    </row>
    <row r="9" spans="2:17" x14ac:dyDescent="0.3">
      <c r="B9" s="90" t="s">
        <v>159</v>
      </c>
      <c r="C9" s="90"/>
      <c r="D9" s="90"/>
      <c r="E9" s="90"/>
      <c r="F9" s="95"/>
      <c r="G9" s="102"/>
      <c r="H9" s="95"/>
      <c r="I9" s="7"/>
    </row>
    <row r="10" spans="2:17" x14ac:dyDescent="0.3">
      <c r="B10" s="5" t="s">
        <v>160</v>
      </c>
      <c r="C10" s="5"/>
      <c r="D10" s="5"/>
      <c r="E10" s="5"/>
      <c r="F10" s="63">
        <v>3197</v>
      </c>
      <c r="G10" s="160">
        <v>1978</v>
      </c>
      <c r="H10" s="57">
        <v>909</v>
      </c>
      <c r="I10" s="7">
        <v>935</v>
      </c>
    </row>
    <row r="11" spans="2:17" x14ac:dyDescent="0.3">
      <c r="B11" s="148"/>
      <c r="C11" s="5" t="s">
        <v>161</v>
      </c>
      <c r="D11" s="5"/>
      <c r="E11" s="5"/>
      <c r="F11" s="63">
        <v>2389</v>
      </c>
      <c r="G11" s="102">
        <v>733</v>
      </c>
      <c r="H11" s="57">
        <v>462</v>
      </c>
      <c r="I11" s="7">
        <v>874</v>
      </c>
    </row>
    <row r="12" spans="2:17" ht="15" thickBot="1" x14ac:dyDescent="0.35">
      <c r="B12" s="149"/>
      <c r="C12" s="161" t="s">
        <v>162</v>
      </c>
      <c r="D12" s="161"/>
      <c r="E12" s="161"/>
      <c r="F12" s="64">
        <f>F10-F11</f>
        <v>808</v>
      </c>
      <c r="G12" s="64">
        <f t="shared" ref="G12:I12" si="0">G10-G11</f>
        <v>1245</v>
      </c>
      <c r="H12" s="64">
        <f t="shared" si="0"/>
        <v>447</v>
      </c>
      <c r="I12" s="64">
        <f t="shared" si="0"/>
        <v>61</v>
      </c>
    </row>
    <row r="13" spans="2:17" x14ac:dyDescent="0.3">
      <c r="B13" s="91" t="s">
        <v>163</v>
      </c>
      <c r="C13" s="91"/>
      <c r="D13" s="91"/>
      <c r="E13" s="90"/>
      <c r="F13" s="57"/>
      <c r="G13" s="7"/>
      <c r="H13" s="7"/>
      <c r="I13" s="7"/>
    </row>
    <row r="14" spans="2:17" x14ac:dyDescent="0.3">
      <c r="B14" s="148"/>
      <c r="C14" s="55" t="s">
        <v>164</v>
      </c>
      <c r="D14" s="55"/>
      <c r="E14" s="5"/>
      <c r="F14" s="65">
        <v>0.03</v>
      </c>
      <c r="G14" s="13">
        <v>0.06</v>
      </c>
      <c r="H14" s="7">
        <v>64</v>
      </c>
      <c r="I14" s="13">
        <v>0.84</v>
      </c>
      <c r="L14" s="12">
        <v>0.2</v>
      </c>
      <c r="Q14" s="12">
        <v>1</v>
      </c>
    </row>
    <row r="15" spans="2:17" ht="15" thickBot="1" x14ac:dyDescent="0.35">
      <c r="B15" s="149"/>
      <c r="C15" s="56" t="s">
        <v>165</v>
      </c>
      <c r="D15" s="56"/>
      <c r="E15" s="6"/>
      <c r="F15" s="58" t="s">
        <v>166</v>
      </c>
      <c r="G15" s="8" t="s">
        <v>166</v>
      </c>
      <c r="H15" s="8" t="s">
        <v>166</v>
      </c>
      <c r="I15" s="14">
        <v>0.01</v>
      </c>
      <c r="L15" s="188">
        <v>0.2</v>
      </c>
      <c r="M15" s="189"/>
      <c r="N15" s="189"/>
      <c r="O15" s="189"/>
      <c r="P15" s="189"/>
      <c r="Q15" s="188">
        <v>1</v>
      </c>
    </row>
    <row r="16" spans="2:17" ht="15" thickBot="1" x14ac:dyDescent="0.35">
      <c r="B16" s="59" t="s">
        <v>167</v>
      </c>
      <c r="C16" s="59"/>
      <c r="D16" s="59"/>
      <c r="E16" s="59"/>
      <c r="F16" s="60">
        <v>0.38</v>
      </c>
      <c r="G16" s="14">
        <v>0.52</v>
      </c>
      <c r="H16" s="14">
        <v>0.99</v>
      </c>
      <c r="I16" s="14">
        <v>0.86</v>
      </c>
      <c r="L16" s="188">
        <v>0.5</v>
      </c>
      <c r="M16" s="188">
        <v>0.5</v>
      </c>
      <c r="N16" s="188">
        <v>0.5</v>
      </c>
      <c r="O16" s="188">
        <v>0.5</v>
      </c>
      <c r="P16" s="188">
        <v>0.5</v>
      </c>
      <c r="Q16" s="188">
        <v>0.5</v>
      </c>
    </row>
    <row r="17" spans="2:17" ht="22.95" customHeight="1" thickBot="1" x14ac:dyDescent="0.35">
      <c r="B17" s="59" t="s">
        <v>168</v>
      </c>
      <c r="C17" s="59"/>
      <c r="D17" s="59"/>
      <c r="E17" s="59"/>
      <c r="F17" s="60">
        <v>0.15</v>
      </c>
      <c r="G17" s="8" t="s">
        <v>166</v>
      </c>
      <c r="H17" s="8" t="s">
        <v>166</v>
      </c>
      <c r="I17" s="8" t="s">
        <v>166</v>
      </c>
      <c r="L17" s="188">
        <v>0.2</v>
      </c>
      <c r="M17" s="189"/>
      <c r="N17" s="189"/>
      <c r="O17" s="189"/>
      <c r="P17" s="189"/>
      <c r="Q17" s="188">
        <v>1</v>
      </c>
    </row>
    <row r="18" spans="2:17" x14ac:dyDescent="0.3">
      <c r="B18" s="10" t="s">
        <v>169</v>
      </c>
      <c r="C18" s="10"/>
      <c r="D18" s="10"/>
      <c r="E18" s="10"/>
    </row>
    <row r="19" spans="2:17" x14ac:dyDescent="0.3">
      <c r="B19" s="11" t="s">
        <v>170</v>
      </c>
      <c r="C19" s="11"/>
      <c r="D19" s="11"/>
      <c r="E19" s="11"/>
    </row>
    <row r="20" spans="2:17" x14ac:dyDescent="0.3">
      <c r="B20" s="10" t="s">
        <v>171</v>
      </c>
      <c r="C20" s="10"/>
      <c r="D20" s="10"/>
      <c r="E20" s="10"/>
    </row>
    <row r="21" spans="2:17" x14ac:dyDescent="0.3">
      <c r="B21" s="11" t="s">
        <v>172</v>
      </c>
      <c r="C21" s="11"/>
      <c r="D21" s="11"/>
      <c r="E21" s="11"/>
    </row>
    <row r="22" spans="2:17" x14ac:dyDescent="0.3">
      <c r="B22" s="11" t="s">
        <v>173</v>
      </c>
      <c r="C22" s="11"/>
      <c r="D22" s="11"/>
      <c r="E22" s="11"/>
    </row>
    <row r="23" spans="2:17" x14ac:dyDescent="0.3">
      <c r="B23" s="39"/>
      <c r="C23" s="39"/>
      <c r="D23" s="39"/>
      <c r="E23" s="39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0F71F-FC50-49AB-932B-2124C58D5C34}">
  <sheetPr>
    <tabColor rgb="FFCC0099"/>
  </sheetPr>
  <dimension ref="B3:Q32"/>
  <sheetViews>
    <sheetView topLeftCell="C3" zoomScale="55" zoomScaleNormal="55" workbookViewId="0">
      <selection activeCell="M49" sqref="M49"/>
    </sheetView>
  </sheetViews>
  <sheetFormatPr defaultRowHeight="14.4" x14ac:dyDescent="0.3"/>
  <cols>
    <col min="2" max="2" width="37.5546875" customWidth="1"/>
    <col min="3" max="3" width="24.5546875" customWidth="1"/>
    <col min="4" max="4" width="23.44140625" customWidth="1"/>
    <col min="5" max="5" width="37.5546875" customWidth="1"/>
  </cols>
  <sheetData>
    <row r="3" spans="2:17" x14ac:dyDescent="0.3">
      <c r="B3" t="s">
        <v>174</v>
      </c>
    </row>
    <row r="6" spans="2:17" x14ac:dyDescent="0.3">
      <c r="B6" t="s">
        <v>83</v>
      </c>
    </row>
    <row r="7" spans="2:17" x14ac:dyDescent="0.3">
      <c r="G7">
        <v>2023</v>
      </c>
      <c r="H7" t="s">
        <v>34</v>
      </c>
      <c r="I7" t="s">
        <v>175</v>
      </c>
    </row>
    <row r="8" spans="2:17" x14ac:dyDescent="0.3">
      <c r="H8">
        <v>2023</v>
      </c>
      <c r="I8">
        <v>2025</v>
      </c>
    </row>
    <row r="9" spans="2:17" x14ac:dyDescent="0.3">
      <c r="B9" t="s">
        <v>176</v>
      </c>
      <c r="F9" t="s">
        <v>177</v>
      </c>
      <c r="G9" t="s">
        <v>178</v>
      </c>
      <c r="H9" t="s">
        <v>179</v>
      </c>
      <c r="I9" t="s">
        <v>179</v>
      </c>
    </row>
    <row r="10" spans="2:17" x14ac:dyDescent="0.3">
      <c r="B10" t="s">
        <v>180</v>
      </c>
      <c r="F10" t="s">
        <v>177</v>
      </c>
      <c r="G10" t="s">
        <v>181</v>
      </c>
      <c r="H10" t="s">
        <v>179</v>
      </c>
      <c r="I10" t="s">
        <v>179</v>
      </c>
    </row>
    <row r="11" spans="2:17" x14ac:dyDescent="0.3">
      <c r="B11" t="s">
        <v>182</v>
      </c>
      <c r="F11" t="s">
        <v>177</v>
      </c>
      <c r="G11">
        <v>0</v>
      </c>
      <c r="H11">
        <v>0</v>
      </c>
      <c r="I11">
        <v>0</v>
      </c>
    </row>
    <row r="12" spans="2:17" x14ac:dyDescent="0.3">
      <c r="B12" t="s">
        <v>183</v>
      </c>
      <c r="F12" t="s">
        <v>177</v>
      </c>
      <c r="G12">
        <v>0</v>
      </c>
      <c r="H12">
        <v>0</v>
      </c>
      <c r="I12">
        <v>0</v>
      </c>
    </row>
    <row r="13" spans="2:17" x14ac:dyDescent="0.3">
      <c r="B13" t="s">
        <v>184</v>
      </c>
    </row>
    <row r="16" spans="2:17" ht="15" thickBot="1" x14ac:dyDescent="0.35">
      <c r="B16" s="2" t="s">
        <v>174</v>
      </c>
      <c r="C16" s="2"/>
      <c r="D16" s="2"/>
      <c r="E16" s="2"/>
      <c r="J16" s="15"/>
      <c r="K16" s="15"/>
      <c r="L16" s="15" t="s">
        <v>34</v>
      </c>
      <c r="M16" s="15"/>
      <c r="N16" s="15"/>
      <c r="O16" s="15"/>
      <c r="P16" s="15"/>
      <c r="Q16" s="15"/>
    </row>
    <row r="17" spans="2:17" ht="15.6" thickBot="1" x14ac:dyDescent="0.35">
      <c r="B17" s="120" t="s">
        <v>35</v>
      </c>
      <c r="C17" s="120" t="s">
        <v>36</v>
      </c>
      <c r="D17" s="120" t="s">
        <v>37</v>
      </c>
      <c r="E17" s="120" t="s">
        <v>38</v>
      </c>
      <c r="F17" s="3">
        <v>2020</v>
      </c>
      <c r="G17" s="3">
        <v>2021</v>
      </c>
      <c r="H17" s="3">
        <v>2022</v>
      </c>
      <c r="I17" s="3">
        <v>2023</v>
      </c>
      <c r="J17" s="17">
        <v>2024</v>
      </c>
      <c r="K17" s="17">
        <v>2025</v>
      </c>
      <c r="L17" s="17">
        <v>2020</v>
      </c>
      <c r="M17" s="17">
        <v>2021</v>
      </c>
      <c r="N17" s="17">
        <v>2022</v>
      </c>
      <c r="O17" s="17">
        <v>2023</v>
      </c>
      <c r="P17" s="17">
        <v>2024</v>
      </c>
      <c r="Q17" s="17">
        <v>2025</v>
      </c>
    </row>
    <row r="18" spans="2:17" x14ac:dyDescent="0.3">
      <c r="B18" s="90" t="s">
        <v>185</v>
      </c>
      <c r="C18" s="92"/>
      <c r="D18" s="91"/>
      <c r="E18" s="91"/>
      <c r="F18" s="95"/>
      <c r="G18" s="94"/>
      <c r="H18" s="94"/>
      <c r="I18" s="94"/>
    </row>
    <row r="19" spans="2:17" x14ac:dyDescent="0.3">
      <c r="B19" s="151"/>
      <c r="C19" s="55" t="s">
        <v>186</v>
      </c>
      <c r="D19" s="55"/>
      <c r="F19" s="57">
        <v>0</v>
      </c>
      <c r="G19" s="7">
        <v>0</v>
      </c>
      <c r="H19" s="7">
        <v>0</v>
      </c>
      <c r="I19" s="7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</row>
    <row r="20" spans="2:17" ht="22.8" x14ac:dyDescent="0.3">
      <c r="B20" s="151"/>
      <c r="C20" s="55" t="s">
        <v>187</v>
      </c>
      <c r="D20" s="55"/>
      <c r="F20" s="57">
        <v>0</v>
      </c>
      <c r="G20" s="7">
        <v>0</v>
      </c>
      <c r="H20" s="7">
        <v>0</v>
      </c>
      <c r="I20" s="7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</row>
    <row r="21" spans="2:17" ht="34.799999999999997" thickBot="1" x14ac:dyDescent="0.35">
      <c r="B21" s="152"/>
      <c r="C21" s="56" t="s">
        <v>188</v>
      </c>
      <c r="D21" s="56"/>
      <c r="F21" s="58" t="s">
        <v>27</v>
      </c>
      <c r="G21" s="8">
        <v>0</v>
      </c>
      <c r="H21" s="8">
        <v>0</v>
      </c>
      <c r="I21" s="8">
        <v>0</v>
      </c>
    </row>
    <row r="22" spans="2:17" ht="23.4" thickBot="1" x14ac:dyDescent="0.35">
      <c r="B22" s="59" t="s">
        <v>189</v>
      </c>
      <c r="C22" s="59"/>
      <c r="D22" s="59"/>
      <c r="E22" s="59"/>
      <c r="F22" s="58" t="s">
        <v>27</v>
      </c>
      <c r="G22" s="8" t="s">
        <v>27</v>
      </c>
      <c r="H22" s="8" t="s">
        <v>27</v>
      </c>
      <c r="I22" s="8">
        <v>0</v>
      </c>
    </row>
    <row r="23" spans="2:17" ht="23.4" thickBot="1" x14ac:dyDescent="0.35">
      <c r="B23" s="59" t="s">
        <v>190</v>
      </c>
      <c r="C23" s="59"/>
      <c r="D23" s="59"/>
      <c r="E23" s="59"/>
      <c r="F23" s="58" t="s">
        <v>191</v>
      </c>
      <c r="G23" s="8" t="s">
        <v>191</v>
      </c>
      <c r="H23" s="8" t="s">
        <v>191</v>
      </c>
      <c r="I23" s="8" t="s">
        <v>191</v>
      </c>
      <c r="L23" s="12">
        <v>1</v>
      </c>
      <c r="M23" s="12">
        <v>1</v>
      </c>
      <c r="N23" s="12">
        <v>1</v>
      </c>
      <c r="O23" s="12">
        <v>1</v>
      </c>
      <c r="P23" s="12">
        <v>1</v>
      </c>
      <c r="Q23" s="12">
        <v>1</v>
      </c>
    </row>
    <row r="24" spans="2:17" x14ac:dyDescent="0.3">
      <c r="B24" s="54" t="s">
        <v>192</v>
      </c>
      <c r="C24" s="54"/>
      <c r="D24" s="54"/>
      <c r="E24" s="54"/>
      <c r="F24" s="57"/>
      <c r="G24" s="7"/>
      <c r="H24" s="7"/>
      <c r="I24" s="7"/>
    </row>
    <row r="25" spans="2:17" x14ac:dyDescent="0.3">
      <c r="C25" s="55" t="s">
        <v>193</v>
      </c>
      <c r="D25" s="55"/>
      <c r="E25" s="55"/>
      <c r="F25" s="57" t="s">
        <v>27</v>
      </c>
      <c r="G25" s="13">
        <v>1</v>
      </c>
      <c r="H25" s="13">
        <v>1</v>
      </c>
      <c r="I25" s="13">
        <v>0.99</v>
      </c>
    </row>
    <row r="26" spans="2:17" ht="23.4" thickBot="1" x14ac:dyDescent="0.35">
      <c r="C26" s="56" t="s">
        <v>194</v>
      </c>
      <c r="D26" s="56"/>
      <c r="E26" s="56"/>
      <c r="F26" s="58" t="s">
        <v>27</v>
      </c>
      <c r="G26" s="14">
        <v>0.89</v>
      </c>
      <c r="H26" s="14">
        <v>1</v>
      </c>
      <c r="I26" s="14">
        <v>1</v>
      </c>
    </row>
    <row r="28" spans="2:17" x14ac:dyDescent="0.3">
      <c r="G28" s="7" t="s">
        <v>195</v>
      </c>
      <c r="H28" s="7" t="s">
        <v>195</v>
      </c>
      <c r="I28" s="7" t="s">
        <v>196</v>
      </c>
    </row>
    <row r="29" spans="2:17" ht="15" thickBot="1" x14ac:dyDescent="0.35">
      <c r="G29" s="8" t="s">
        <v>197</v>
      </c>
      <c r="H29" s="8" t="s">
        <v>195</v>
      </c>
      <c r="I29" s="8" t="s">
        <v>198</v>
      </c>
    </row>
    <row r="30" spans="2:17" x14ac:dyDescent="0.3">
      <c r="B30" s="11" t="s">
        <v>199</v>
      </c>
      <c r="C30" s="11"/>
      <c r="D30" s="11"/>
      <c r="E30" s="11"/>
    </row>
    <row r="31" spans="2:17" x14ac:dyDescent="0.3">
      <c r="B31" s="11" t="s">
        <v>200</v>
      </c>
      <c r="C31" s="11"/>
      <c r="D31" s="11"/>
      <c r="E31" s="11"/>
    </row>
    <row r="32" spans="2:17" x14ac:dyDescent="0.3">
      <c r="B32" s="11" t="s">
        <v>201</v>
      </c>
      <c r="C32" s="11"/>
      <c r="D32" s="11"/>
      <c r="E32" s="1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9C683-9FEF-4158-9D72-720E86C472B8}">
  <sheetPr>
    <tabColor rgb="FFCC0099"/>
  </sheetPr>
  <dimension ref="B2:Q49"/>
  <sheetViews>
    <sheetView zoomScale="40" zoomScaleNormal="40" workbookViewId="0">
      <selection activeCell="J10" sqref="J10:Q11"/>
    </sheetView>
  </sheetViews>
  <sheetFormatPr defaultRowHeight="14.4" x14ac:dyDescent="0.3"/>
  <cols>
    <col min="2" max="2" width="29.33203125" customWidth="1"/>
    <col min="3" max="3" width="23.33203125" customWidth="1"/>
    <col min="4" max="4" width="19.44140625" customWidth="1"/>
    <col min="5" max="5" width="20.88671875" customWidth="1"/>
  </cols>
  <sheetData>
    <row r="2" spans="2:17" x14ac:dyDescent="0.3">
      <c r="B2" t="s">
        <v>202</v>
      </c>
    </row>
    <row r="4" spans="2:17" x14ac:dyDescent="0.3">
      <c r="B4" t="s">
        <v>83</v>
      </c>
    </row>
    <row r="5" spans="2:17" x14ac:dyDescent="0.3">
      <c r="F5">
        <v>2023</v>
      </c>
      <c r="G5" t="s">
        <v>203</v>
      </c>
      <c r="H5" t="s">
        <v>204</v>
      </c>
    </row>
    <row r="6" spans="2:17" x14ac:dyDescent="0.3">
      <c r="B6" t="s">
        <v>205</v>
      </c>
      <c r="F6" s="12">
        <v>0.73</v>
      </c>
      <c r="G6" t="s">
        <v>206</v>
      </c>
      <c r="H6" t="s">
        <v>206</v>
      </c>
    </row>
    <row r="10" spans="2:17" ht="15" thickBot="1" x14ac:dyDescent="0.35">
      <c r="B10" s="2" t="s">
        <v>207</v>
      </c>
      <c r="C10" s="2"/>
      <c r="D10" s="2"/>
      <c r="E10" s="2"/>
      <c r="J10" s="15"/>
      <c r="K10" s="15"/>
      <c r="L10" s="15" t="s">
        <v>34</v>
      </c>
      <c r="M10" s="15"/>
      <c r="N10" s="15"/>
      <c r="O10" s="15"/>
      <c r="P10" s="15"/>
      <c r="Q10" s="15"/>
    </row>
    <row r="11" spans="2:17" ht="15.6" thickBot="1" x14ac:dyDescent="0.35">
      <c r="B11" s="120" t="s">
        <v>35</v>
      </c>
      <c r="C11" s="120" t="s">
        <v>36</v>
      </c>
      <c r="D11" s="120" t="s">
        <v>37</v>
      </c>
      <c r="E11" s="120" t="s">
        <v>38</v>
      </c>
      <c r="F11" s="3">
        <v>2020</v>
      </c>
      <c r="G11" s="3">
        <v>2021</v>
      </c>
      <c r="H11" s="3">
        <v>2022</v>
      </c>
      <c r="I11" s="3">
        <v>2023</v>
      </c>
      <c r="J11" s="17">
        <v>2024</v>
      </c>
      <c r="K11" s="17">
        <v>2025</v>
      </c>
      <c r="L11" s="17">
        <v>2020</v>
      </c>
      <c r="M11" s="17">
        <v>2021</v>
      </c>
      <c r="N11" s="17">
        <v>2022</v>
      </c>
      <c r="O11" s="17">
        <v>2023</v>
      </c>
      <c r="P11" s="17">
        <v>2024</v>
      </c>
      <c r="Q11" s="17">
        <v>2025</v>
      </c>
    </row>
    <row r="12" spans="2:17" ht="23.4" thickBot="1" x14ac:dyDescent="0.35">
      <c r="B12" s="59" t="s">
        <v>208</v>
      </c>
      <c r="C12" s="59"/>
      <c r="D12" s="59"/>
      <c r="E12" s="59"/>
      <c r="F12" s="58" t="s">
        <v>29</v>
      </c>
      <c r="G12" s="14">
        <v>0.27</v>
      </c>
      <c r="H12" s="14">
        <v>0.21</v>
      </c>
      <c r="I12" s="14">
        <v>0.73</v>
      </c>
      <c r="L12" s="99"/>
      <c r="M12" s="100">
        <v>0.5</v>
      </c>
      <c r="N12" s="100">
        <v>0.5</v>
      </c>
      <c r="O12" s="100">
        <v>0.5</v>
      </c>
      <c r="P12" s="100">
        <v>0.5</v>
      </c>
      <c r="Q12" s="100">
        <v>0.5</v>
      </c>
    </row>
    <row r="13" spans="2:17" x14ac:dyDescent="0.3">
      <c r="B13" s="273" t="s">
        <v>209</v>
      </c>
      <c r="C13" s="153"/>
      <c r="D13" s="54"/>
      <c r="E13" s="54"/>
      <c r="F13" s="57"/>
      <c r="G13" s="13"/>
      <c r="H13" s="13"/>
      <c r="I13" s="13"/>
    </row>
    <row r="14" spans="2:17" ht="22.8" x14ac:dyDescent="0.3">
      <c r="B14" s="274"/>
      <c r="C14" s="153" t="s">
        <v>210</v>
      </c>
      <c r="D14" s="54"/>
      <c r="E14" s="54"/>
      <c r="F14" s="57"/>
      <c r="G14" s="7"/>
      <c r="H14" s="7"/>
      <c r="I14" s="7"/>
    </row>
    <row r="15" spans="2:17" x14ac:dyDescent="0.3">
      <c r="B15" s="274"/>
      <c r="D15" s="55"/>
      <c r="E15" s="55" t="s">
        <v>211</v>
      </c>
      <c r="F15" s="63">
        <v>2219</v>
      </c>
      <c r="G15" s="29">
        <v>4033</v>
      </c>
      <c r="H15" s="29">
        <v>7059</v>
      </c>
      <c r="I15" s="29">
        <v>4967</v>
      </c>
    </row>
    <row r="16" spans="2:17" ht="15" thickBot="1" x14ac:dyDescent="0.35">
      <c r="B16" s="274"/>
      <c r="D16" s="56"/>
      <c r="E16" s="56" t="s">
        <v>212</v>
      </c>
      <c r="F16" s="58">
        <v>228</v>
      </c>
      <c r="G16" s="8">
        <v>274</v>
      </c>
      <c r="H16" s="8">
        <v>576</v>
      </c>
      <c r="I16" s="8">
        <v>243</v>
      </c>
    </row>
    <row r="17" spans="2:9" ht="22.8" x14ac:dyDescent="0.3">
      <c r="B17" s="274"/>
      <c r="C17" s="153" t="s">
        <v>213</v>
      </c>
      <c r="D17" s="54"/>
      <c r="E17" s="54"/>
      <c r="F17" s="57"/>
      <c r="G17" s="7"/>
      <c r="H17" s="7"/>
      <c r="I17" s="7"/>
    </row>
    <row r="18" spans="2:9" x14ac:dyDescent="0.3">
      <c r="B18" s="274"/>
      <c r="D18" s="55"/>
      <c r="E18" s="55" t="s">
        <v>214</v>
      </c>
      <c r="F18" s="57">
        <v>63</v>
      </c>
      <c r="G18" s="7">
        <v>56</v>
      </c>
      <c r="H18" s="7">
        <v>135</v>
      </c>
      <c r="I18" s="7">
        <v>135</v>
      </c>
    </row>
    <row r="19" spans="2:9" x14ac:dyDescent="0.3">
      <c r="B19" s="274"/>
      <c r="D19" s="55"/>
      <c r="E19" s="55" t="s">
        <v>215</v>
      </c>
      <c r="F19" s="63">
        <v>1173</v>
      </c>
      <c r="G19" s="29">
        <v>1362</v>
      </c>
      <c r="H19" s="29">
        <v>1679</v>
      </c>
      <c r="I19" s="29">
        <v>2136</v>
      </c>
    </row>
    <row r="20" spans="2:9" x14ac:dyDescent="0.3">
      <c r="B20" s="274"/>
      <c r="D20" s="55"/>
      <c r="E20" s="55" t="s">
        <v>216</v>
      </c>
      <c r="F20" s="57">
        <v>308</v>
      </c>
      <c r="G20" s="7">
        <v>380</v>
      </c>
      <c r="H20" s="7">
        <v>400</v>
      </c>
      <c r="I20" s="7">
        <v>454</v>
      </c>
    </row>
    <row r="21" spans="2:9" x14ac:dyDescent="0.3">
      <c r="B21" s="274"/>
      <c r="D21" s="55"/>
      <c r="E21" s="55" t="s">
        <v>217</v>
      </c>
      <c r="F21" s="57">
        <v>166</v>
      </c>
      <c r="G21" s="7">
        <v>167</v>
      </c>
      <c r="H21" s="7">
        <v>265</v>
      </c>
      <c r="I21" s="7">
        <v>473</v>
      </c>
    </row>
    <row r="22" spans="2:9" x14ac:dyDescent="0.3">
      <c r="B22" s="274"/>
      <c r="D22" s="55"/>
      <c r="E22" s="55" t="s">
        <v>218</v>
      </c>
      <c r="F22" s="57">
        <v>246</v>
      </c>
      <c r="G22" s="7">
        <v>496</v>
      </c>
      <c r="H22" s="29">
        <v>1177</v>
      </c>
      <c r="I22" s="7">
        <v>756</v>
      </c>
    </row>
    <row r="23" spans="2:9" ht="15" thickBot="1" x14ac:dyDescent="0.35">
      <c r="B23" s="274"/>
      <c r="D23" s="56"/>
      <c r="E23" s="56" t="s">
        <v>219</v>
      </c>
      <c r="F23" s="58">
        <v>3</v>
      </c>
      <c r="G23" s="8">
        <v>5</v>
      </c>
      <c r="H23" s="8">
        <v>9</v>
      </c>
      <c r="I23" s="8">
        <v>7</v>
      </c>
    </row>
    <row r="24" spans="2:9" ht="23.4" thickBot="1" x14ac:dyDescent="0.35">
      <c r="B24" s="275"/>
      <c r="C24" s="156" t="s">
        <v>220</v>
      </c>
      <c r="D24" s="59"/>
      <c r="E24" s="59"/>
      <c r="F24" s="58">
        <v>485</v>
      </c>
      <c r="G24" s="30">
        <v>1840</v>
      </c>
      <c r="H24" s="30">
        <v>3969</v>
      </c>
      <c r="I24" s="30">
        <v>1249</v>
      </c>
    </row>
    <row r="25" spans="2:9" x14ac:dyDescent="0.3">
      <c r="B25" s="271" t="s">
        <v>221</v>
      </c>
      <c r="D25" s="54"/>
      <c r="E25" s="54"/>
      <c r="F25" s="57"/>
      <c r="G25" s="7"/>
      <c r="H25" s="7"/>
      <c r="I25" s="7"/>
    </row>
    <row r="26" spans="2:9" ht="22.8" x14ac:dyDescent="0.3">
      <c r="B26" s="271"/>
      <c r="C26" s="153" t="s">
        <v>222</v>
      </c>
      <c r="D26" s="55"/>
      <c r="E26" s="55" t="s">
        <v>223</v>
      </c>
      <c r="F26" s="65">
        <v>0.46</v>
      </c>
      <c r="G26" s="13">
        <v>0.34</v>
      </c>
      <c r="H26" s="13">
        <v>0.26</v>
      </c>
      <c r="I26" s="13">
        <v>0.32</v>
      </c>
    </row>
    <row r="27" spans="2:9" x14ac:dyDescent="0.3">
      <c r="B27" s="271"/>
      <c r="C27" s="190"/>
      <c r="D27" s="55"/>
      <c r="E27" s="55" t="s">
        <v>224</v>
      </c>
      <c r="F27" s="65">
        <v>0.44</v>
      </c>
      <c r="G27" s="13">
        <v>0.59</v>
      </c>
      <c r="H27" s="13">
        <v>0.68</v>
      </c>
      <c r="I27" s="13">
        <v>0.56999999999999995</v>
      </c>
    </row>
    <row r="28" spans="2:9" ht="15" thickBot="1" x14ac:dyDescent="0.35">
      <c r="B28" s="271"/>
      <c r="C28" s="191"/>
      <c r="D28" s="56"/>
      <c r="E28" s="56" t="s">
        <v>225</v>
      </c>
      <c r="F28" s="60">
        <v>0.1</v>
      </c>
      <c r="G28" s="14">
        <v>7.0000000000000007E-2</v>
      </c>
      <c r="H28" s="14">
        <v>0.06</v>
      </c>
      <c r="I28" s="14">
        <v>0.11</v>
      </c>
    </row>
    <row r="29" spans="2:9" ht="22.8" x14ac:dyDescent="0.3">
      <c r="B29" s="271"/>
      <c r="C29" s="153" t="s">
        <v>226</v>
      </c>
      <c r="D29" s="54"/>
      <c r="E29" s="54"/>
      <c r="F29" s="57"/>
      <c r="G29" s="7"/>
      <c r="H29" s="7"/>
      <c r="I29" s="7"/>
    </row>
    <row r="30" spans="2:9" x14ac:dyDescent="0.3">
      <c r="B30" s="271"/>
      <c r="D30" s="55"/>
      <c r="E30" s="55" t="s">
        <v>227</v>
      </c>
      <c r="F30" s="65">
        <v>0.7</v>
      </c>
      <c r="G30" s="13">
        <v>0.87</v>
      </c>
      <c r="H30" s="13">
        <v>0.75</v>
      </c>
      <c r="I30" s="13">
        <v>0.35</v>
      </c>
    </row>
    <row r="31" spans="2:9" ht="22.8" x14ac:dyDescent="0.3">
      <c r="B31" s="271"/>
      <c r="D31" s="55"/>
      <c r="E31" s="55" t="s">
        <v>228</v>
      </c>
      <c r="F31" s="65">
        <v>0.22</v>
      </c>
      <c r="G31" s="13">
        <v>0.01</v>
      </c>
      <c r="H31" s="13">
        <v>0.04</v>
      </c>
      <c r="I31" s="13">
        <v>0.09</v>
      </c>
    </row>
    <row r="32" spans="2:9" x14ac:dyDescent="0.3">
      <c r="B32" s="271"/>
      <c r="D32" s="55"/>
      <c r="E32" s="55" t="s">
        <v>229</v>
      </c>
      <c r="F32" s="65">
        <v>7.0000000000000007E-2</v>
      </c>
      <c r="G32" s="13">
        <v>0.11</v>
      </c>
      <c r="H32" s="13">
        <v>0.18</v>
      </c>
      <c r="I32" s="13">
        <v>0.17</v>
      </c>
    </row>
    <row r="33" spans="2:9" ht="15" thickBot="1" x14ac:dyDescent="0.35">
      <c r="B33" s="271"/>
      <c r="D33" s="56"/>
      <c r="E33" s="56" t="s">
        <v>230</v>
      </c>
      <c r="F33" s="60">
        <v>0.01</v>
      </c>
      <c r="G33" s="14">
        <v>0.01</v>
      </c>
      <c r="H33" s="14">
        <v>0.03</v>
      </c>
      <c r="I33" s="14">
        <v>0.39</v>
      </c>
    </row>
    <row r="34" spans="2:9" ht="22.8" x14ac:dyDescent="0.3">
      <c r="B34" s="271"/>
      <c r="C34" s="153" t="s">
        <v>231</v>
      </c>
      <c r="D34" s="54"/>
      <c r="E34" s="54"/>
      <c r="F34" s="57"/>
      <c r="G34" s="7"/>
      <c r="H34" s="7"/>
      <c r="I34" s="7"/>
    </row>
    <row r="35" spans="2:9" ht="22.8" x14ac:dyDescent="0.3">
      <c r="B35" s="271"/>
      <c r="C35" s="190"/>
      <c r="D35" s="55"/>
      <c r="E35" s="55" t="s">
        <v>232</v>
      </c>
      <c r="F35" s="65">
        <v>0.32</v>
      </c>
      <c r="G35" s="13">
        <v>0.15</v>
      </c>
      <c r="H35" s="13">
        <v>0.24</v>
      </c>
      <c r="I35" s="13">
        <v>0.28000000000000003</v>
      </c>
    </row>
    <row r="36" spans="2:9" ht="22.8" x14ac:dyDescent="0.3">
      <c r="B36" s="271"/>
      <c r="C36" s="190"/>
      <c r="D36" s="55"/>
      <c r="E36" s="55" t="s">
        <v>233</v>
      </c>
      <c r="F36" s="65">
        <v>0.23</v>
      </c>
      <c r="G36" s="13">
        <v>0.14000000000000001</v>
      </c>
      <c r="H36" s="13">
        <v>0.32</v>
      </c>
      <c r="I36" s="13">
        <v>0.26</v>
      </c>
    </row>
    <row r="37" spans="2:9" ht="22.8" x14ac:dyDescent="0.3">
      <c r="B37" s="271"/>
      <c r="C37" s="190"/>
      <c r="D37" s="55"/>
      <c r="E37" s="55" t="s">
        <v>234</v>
      </c>
      <c r="F37" s="65">
        <v>0.17</v>
      </c>
      <c r="G37" s="13">
        <v>0.13</v>
      </c>
      <c r="H37" s="13">
        <v>7.0000000000000007E-2</v>
      </c>
      <c r="I37" s="13">
        <v>0.06</v>
      </c>
    </row>
    <row r="38" spans="2:9" x14ac:dyDescent="0.3">
      <c r="B38" s="271"/>
      <c r="C38" s="190"/>
      <c r="D38" s="55"/>
      <c r="E38" s="55" t="s">
        <v>235</v>
      </c>
      <c r="F38" s="65">
        <v>0.15</v>
      </c>
      <c r="G38" s="13">
        <v>0.09</v>
      </c>
      <c r="H38" s="13">
        <v>0.18</v>
      </c>
      <c r="I38" s="13">
        <v>0.21</v>
      </c>
    </row>
    <row r="39" spans="2:9" ht="22.8" x14ac:dyDescent="0.3">
      <c r="B39" s="271"/>
      <c r="C39" s="190"/>
      <c r="D39" s="55"/>
      <c r="E39" s="55" t="s">
        <v>236</v>
      </c>
      <c r="F39" s="65">
        <v>0.09</v>
      </c>
      <c r="G39" s="13">
        <v>0.47</v>
      </c>
      <c r="H39" s="13">
        <v>0.17</v>
      </c>
      <c r="I39" s="13">
        <v>0.14000000000000001</v>
      </c>
    </row>
    <row r="40" spans="2:9" ht="23.4" thickBot="1" x14ac:dyDescent="0.35">
      <c r="B40" s="272"/>
      <c r="C40" s="191"/>
      <c r="D40" s="56"/>
      <c r="E40" s="56" t="s">
        <v>237</v>
      </c>
      <c r="F40" s="60">
        <v>0.04</v>
      </c>
      <c r="G40" s="14">
        <v>0.02</v>
      </c>
      <c r="H40" s="14">
        <v>0.02</v>
      </c>
      <c r="I40" s="14">
        <v>0.05</v>
      </c>
    </row>
    <row r="41" spans="2:9" x14ac:dyDescent="0.3">
      <c r="B41" s="10" t="s">
        <v>238</v>
      </c>
      <c r="C41" s="10"/>
      <c r="D41" s="10"/>
      <c r="E41" s="10"/>
    </row>
    <row r="42" spans="2:9" x14ac:dyDescent="0.3">
      <c r="B42" s="10" t="s">
        <v>239</v>
      </c>
      <c r="C42" s="10"/>
      <c r="D42" s="10"/>
      <c r="E42" s="10"/>
    </row>
    <row r="43" spans="2:9" x14ac:dyDescent="0.3">
      <c r="B43" s="10" t="s">
        <v>240</v>
      </c>
      <c r="C43" s="10"/>
      <c r="D43" s="10"/>
      <c r="E43" s="10"/>
    </row>
    <row r="44" spans="2:9" x14ac:dyDescent="0.3">
      <c r="B44" s="10" t="s">
        <v>241</v>
      </c>
      <c r="C44" s="10"/>
      <c r="D44" s="10"/>
      <c r="E44" s="10"/>
    </row>
    <row r="45" spans="2:9" x14ac:dyDescent="0.3">
      <c r="B45" s="10" t="s">
        <v>242</v>
      </c>
      <c r="C45" s="10"/>
      <c r="D45" s="10"/>
      <c r="E45" s="10"/>
    </row>
    <row r="46" spans="2:9" x14ac:dyDescent="0.3">
      <c r="B46" s="10" t="s">
        <v>243</v>
      </c>
      <c r="C46" s="10"/>
      <c r="D46" s="10"/>
      <c r="E46" s="10"/>
    </row>
    <row r="47" spans="2:9" x14ac:dyDescent="0.3">
      <c r="B47" s="11" t="s">
        <v>244</v>
      </c>
      <c r="C47" s="11"/>
      <c r="D47" s="11"/>
      <c r="E47" s="11"/>
    </row>
    <row r="49" spans="2:5" x14ac:dyDescent="0.3">
      <c r="B49" s="39"/>
      <c r="C49" s="39"/>
      <c r="D49" s="39"/>
      <c r="E49" s="39"/>
    </row>
  </sheetData>
  <mergeCells count="2">
    <mergeCell ref="B25:B40"/>
    <mergeCell ref="B13:B2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3</vt:i4>
      </vt:variant>
    </vt:vector>
  </HeadingPairs>
  <TitlesOfParts>
    <vt:vector size="30" baseType="lpstr">
      <vt:lpstr>Sheet1</vt:lpstr>
      <vt:lpstr>Sheet2</vt:lpstr>
      <vt:lpstr>Compliance</vt:lpstr>
      <vt:lpstr>Sust.Gov.</vt:lpstr>
      <vt:lpstr>Digit. transf.</vt:lpstr>
      <vt:lpstr>Business Ethics</vt:lpstr>
      <vt:lpstr>Supplier M.</vt:lpstr>
      <vt:lpstr>Customer M.</vt:lpstr>
      <vt:lpstr>Econ. Dist.</vt:lpstr>
      <vt:lpstr>Reli. of Power P.</vt:lpstr>
      <vt:lpstr>BCM</vt:lpstr>
      <vt:lpstr>Data p. &amp; Cybersec.</vt:lpstr>
      <vt:lpstr>Risk M.</vt:lpstr>
      <vt:lpstr>GHG</vt:lpstr>
      <vt:lpstr>Energy</vt:lpstr>
      <vt:lpstr>Water</vt:lpstr>
      <vt:lpstr>Waste</vt:lpstr>
      <vt:lpstr>Air Emissions</vt:lpstr>
      <vt:lpstr>Biodiversity</vt:lpstr>
      <vt:lpstr>Mine Subsidence</vt:lpstr>
      <vt:lpstr>OHS</vt:lpstr>
      <vt:lpstr>Human Capital D.</vt:lpstr>
      <vt:lpstr>Employee Engagement</vt:lpstr>
      <vt:lpstr>Human Rights</vt:lpstr>
      <vt:lpstr>CE</vt:lpstr>
      <vt:lpstr>Mine closure</vt:lpstr>
      <vt:lpstr>Target</vt:lpstr>
      <vt:lpstr>Biodiversity!_Hlk162436678</vt:lpstr>
      <vt:lpstr>Sust.Gov.!_Hlk163129036</vt:lpstr>
      <vt:lpstr>CE!_Hlk163561190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Vasunan Suwannachat</dc:creator>
  <cp:keywords/>
  <dc:description/>
  <cp:lastModifiedBy>Vasunan Suwannachat</cp:lastModifiedBy>
  <cp:revision/>
  <dcterms:created xsi:type="dcterms:W3CDTF">2015-06-05T18:17:20Z</dcterms:created>
  <dcterms:modified xsi:type="dcterms:W3CDTF">2025-03-16T18:00:16Z</dcterms:modified>
  <cp:category/>
  <cp:contentStatus/>
</cp:coreProperties>
</file>